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zai178\公益財団法人　東京都福祉保健財団 Dropbox\福祉人材養成室\⑧介護職員等によるたんの吸引等研修事業\事業者・従事者登録\003 ホームページ更新\HP更新（R8.3新制度周知②）\喀痰吸引等事業者用\"/>
    </mc:Choice>
  </mc:AlternateContent>
  <xr:revisionPtr revIDLastSave="0" documentId="13_ncr:1_{0DBC5A93-2747-40CE-B51E-D592B4AEBD80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別紙１" sheetId="5" r:id="rId1"/>
    <sheet name="Sheet1" sheetId="6" r:id="rId2"/>
  </sheets>
  <definedNames>
    <definedName name="_xlnm.Print_Area" localSheetId="0">別紙１!$A$1:$K$121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0" i="5" l="1"/>
  <c r="J120" i="5" s="1"/>
  <c r="G120" i="5"/>
  <c r="I120" i="5" s="1"/>
  <c r="H83" i="5"/>
  <c r="J83" i="5" s="1"/>
  <c r="G83" i="5"/>
  <c r="H68" i="5"/>
  <c r="J68" i="5" s="1"/>
  <c r="G68" i="5"/>
  <c r="I68" i="5" s="1"/>
  <c r="H46" i="5"/>
  <c r="J46" i="5" s="1"/>
  <c r="G46" i="5"/>
  <c r="G32" i="5"/>
  <c r="H32" i="5"/>
  <c r="J32" i="5" s="1"/>
  <c r="H18" i="5"/>
  <c r="J18" i="5" s="1"/>
  <c r="G18" i="5"/>
  <c r="I83" i="5" l="1"/>
  <c r="I46" i="5"/>
  <c r="I32" i="5"/>
  <c r="I18" i="5"/>
</calcChain>
</file>

<file path=xl/sharedStrings.xml><?xml version="1.0" encoding="utf-8"?>
<sst xmlns="http://schemas.openxmlformats.org/spreadsheetml/2006/main" count="557" uniqueCount="80">
  <si>
    <t>A</t>
    <phoneticPr fontId="1"/>
  </si>
  <si>
    <t>受講者名</t>
    <rPh sb="0" eb="3">
      <t>ジュコウシャ</t>
    </rPh>
    <phoneticPr fontId="1"/>
  </si>
  <si>
    <t>口腔内吸引</t>
    <rPh sb="0" eb="2">
      <t>コウクウ</t>
    </rPh>
    <rPh sb="2" eb="3">
      <t>ナイ</t>
    </rPh>
    <rPh sb="3" eb="5">
      <t>キュウイン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</si>
  <si>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</si>
  <si>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</si>
  <si>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</si>
  <si>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</si>
  <si>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</si>
  <si>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6回目</t>
    <rPh sb="1" eb="3">
      <t>カイメ</t>
    </rPh>
    <phoneticPr fontId="1"/>
  </si>
  <si>
    <t>7回目</t>
    <rPh sb="1" eb="3">
      <t>カイメ</t>
    </rPh>
    <phoneticPr fontId="1"/>
  </si>
  <si>
    <t>8回目</t>
    <rPh sb="1" eb="3">
      <t>カイメ</t>
    </rPh>
    <phoneticPr fontId="1"/>
  </si>
  <si>
    <t>9回目</t>
    <rPh sb="1" eb="3">
      <t>カイメ</t>
    </rPh>
    <phoneticPr fontId="1"/>
  </si>
  <si>
    <t>10回目</t>
    <rPh sb="2" eb="4">
      <t>カイメ</t>
    </rPh>
    <phoneticPr fontId="1"/>
  </si>
  <si>
    <t>結果</t>
    <rPh sb="0" eb="2">
      <t>ケッカ</t>
    </rPh>
    <phoneticPr fontId="1"/>
  </si>
  <si>
    <t>11回目</t>
    <rPh sb="2" eb="4">
      <t>カイメ</t>
    </rPh>
    <phoneticPr fontId="1"/>
  </si>
  <si>
    <t>12回目</t>
    <rPh sb="2" eb="4">
      <t>カイメ</t>
    </rPh>
    <phoneticPr fontId="1"/>
  </si>
  <si>
    <t>13回目</t>
    <rPh sb="2" eb="4">
      <t>カイメ</t>
    </rPh>
    <phoneticPr fontId="1"/>
  </si>
  <si>
    <t>14回目</t>
    <rPh sb="2" eb="4">
      <t>カイメ</t>
    </rPh>
    <phoneticPr fontId="1"/>
  </si>
  <si>
    <t>15回目</t>
    <rPh sb="2" eb="4">
      <t>カイメ</t>
    </rPh>
    <phoneticPr fontId="1"/>
  </si>
  <si>
    <t>16回目</t>
    <rPh sb="2" eb="4">
      <t>カイメ</t>
    </rPh>
    <phoneticPr fontId="1"/>
  </si>
  <si>
    <t>17回目</t>
    <rPh sb="2" eb="4">
      <t>カイメ</t>
    </rPh>
    <phoneticPr fontId="1"/>
  </si>
  <si>
    <t>18回目</t>
    <rPh sb="2" eb="4">
      <t>カイメ</t>
    </rPh>
    <phoneticPr fontId="1"/>
  </si>
  <si>
    <t>19回目</t>
    <rPh sb="2" eb="4">
      <t>カイメ</t>
    </rPh>
    <phoneticPr fontId="1"/>
  </si>
  <si>
    <t>20回目</t>
    <rPh sb="2" eb="4">
      <t>カイメ</t>
    </rPh>
    <phoneticPr fontId="1"/>
  </si>
  <si>
    <t>回数</t>
    <rPh sb="0" eb="2">
      <t>カイスウ</t>
    </rPh>
    <phoneticPr fontId="1"/>
  </si>
  <si>
    <t>21回目</t>
    <rPh sb="2" eb="4">
      <t>カイメ</t>
    </rPh>
    <phoneticPr fontId="1"/>
  </si>
  <si>
    <t>22回目</t>
    <rPh sb="2" eb="4">
      <t>カイメ</t>
    </rPh>
    <phoneticPr fontId="1"/>
  </si>
  <si>
    <t>23回目</t>
    <rPh sb="2" eb="4">
      <t>カイメ</t>
    </rPh>
    <phoneticPr fontId="1"/>
  </si>
  <si>
    <t>24回目</t>
    <rPh sb="2" eb="4">
      <t>カイメ</t>
    </rPh>
    <phoneticPr fontId="1"/>
  </si>
  <si>
    <t>25回目</t>
    <rPh sb="2" eb="4">
      <t>カイメ</t>
    </rPh>
    <phoneticPr fontId="1"/>
  </si>
  <si>
    <t>26回目</t>
    <rPh sb="2" eb="4">
      <t>カイメ</t>
    </rPh>
    <phoneticPr fontId="1"/>
  </si>
  <si>
    <t>27回目</t>
    <rPh sb="2" eb="4">
      <t>カイメ</t>
    </rPh>
    <phoneticPr fontId="1"/>
  </si>
  <si>
    <t>28回目</t>
    <rPh sb="2" eb="4">
      <t>カイメ</t>
    </rPh>
    <phoneticPr fontId="1"/>
  </si>
  <si>
    <t>29回目</t>
    <rPh sb="2" eb="4">
      <t>カイメ</t>
    </rPh>
    <phoneticPr fontId="1"/>
  </si>
  <si>
    <t>30回目</t>
    <rPh sb="2" eb="4">
      <t>カイメ</t>
    </rPh>
    <phoneticPr fontId="1"/>
  </si>
  <si>
    <t>31回目</t>
    <rPh sb="2" eb="4">
      <t>カイメ</t>
    </rPh>
    <phoneticPr fontId="1"/>
  </si>
  <si>
    <t>32回目</t>
    <rPh sb="2" eb="4">
      <t>カイメ</t>
    </rPh>
    <phoneticPr fontId="1"/>
  </si>
  <si>
    <t>33回目</t>
    <rPh sb="2" eb="4">
      <t>カイメ</t>
    </rPh>
    <phoneticPr fontId="1"/>
  </si>
  <si>
    <t>34回目</t>
    <rPh sb="2" eb="4">
      <t>カイメ</t>
    </rPh>
    <phoneticPr fontId="1"/>
  </si>
  <si>
    <t>35回目</t>
    <rPh sb="2" eb="4">
      <t>カイメ</t>
    </rPh>
    <phoneticPr fontId="1"/>
  </si>
  <si>
    <t>／</t>
    <phoneticPr fontId="1"/>
  </si>
  <si>
    <t>鼻腔内吸引</t>
    <rPh sb="0" eb="2">
      <t>ビクウ</t>
    </rPh>
    <rPh sb="2" eb="3">
      <t>ナイ</t>
    </rPh>
    <rPh sb="3" eb="5">
      <t>キュウイン</t>
    </rPh>
    <phoneticPr fontId="1"/>
  </si>
  <si>
    <t>○の個数</t>
    <rPh sb="2" eb="4">
      <t>コスウ</t>
    </rPh>
    <phoneticPr fontId="1"/>
  </si>
  <si>
    <t>総実施
回数</t>
    <rPh sb="0" eb="1">
      <t>ソウ</t>
    </rPh>
    <rPh sb="1" eb="3">
      <t>ジッシ</t>
    </rPh>
    <rPh sb="4" eb="6">
      <t>カイスウ</t>
    </rPh>
    <phoneticPr fontId="1"/>
  </si>
  <si>
    <t>B</t>
    <phoneticPr fontId="1"/>
  </si>
  <si>
    <t>C</t>
    <phoneticPr fontId="1"/>
  </si>
  <si>
    <t>実施日</t>
    <rPh sb="0" eb="3">
      <t>ジッシビ</t>
    </rPh>
    <phoneticPr fontId="1"/>
  </si>
  <si>
    <t>／</t>
    <phoneticPr fontId="1"/>
  </si>
  <si>
    <r>
      <t>結果欄には、</t>
    </r>
    <r>
      <rPr>
        <u/>
        <sz val="11"/>
        <rFont val="ＭＳ Ｐゴシック"/>
        <family val="3"/>
        <charset val="128"/>
      </rPr>
      <t>すべての項目が“ア”の評価になっている場合（ただし、該当しない項目は除く）・・・“○”</t>
    </r>
    <rPh sb="0" eb="2">
      <t>ケッカ</t>
    </rPh>
    <rPh sb="2" eb="3">
      <t>ラン</t>
    </rPh>
    <rPh sb="10" eb="12">
      <t>コウモク</t>
    </rPh>
    <rPh sb="17" eb="19">
      <t>ヒョウカ</t>
    </rPh>
    <rPh sb="25" eb="27">
      <t>バアイ</t>
    </rPh>
    <rPh sb="32" eb="34">
      <t>ガイトウ</t>
    </rPh>
    <rPh sb="37" eb="39">
      <t>コウモク</t>
    </rPh>
    <rPh sb="40" eb="41">
      <t>ノゾ</t>
    </rPh>
    <phoneticPr fontId="1"/>
  </si>
  <si>
    <r>
      <t>　　　　　　　　</t>
    </r>
    <r>
      <rPr>
        <u/>
        <sz val="11"/>
        <rFont val="ＭＳ Ｐゴシック"/>
        <family val="3"/>
        <charset val="128"/>
      </rPr>
      <t>“イ・ウ・エ”の評価が１つでも含まれている場合・・・“×”</t>
    </r>
    <r>
      <rPr>
        <sz val="11"/>
        <rFont val="ＭＳ Ｐゴシック"/>
        <family val="3"/>
        <charset val="128"/>
      </rPr>
      <t>　を記入してください。</t>
    </r>
    <rPh sb="16" eb="18">
      <t>ヒョウカ</t>
    </rPh>
    <rPh sb="23" eb="24">
      <t>フク</t>
    </rPh>
    <rPh sb="29" eb="31">
      <t>バアイ</t>
    </rPh>
    <rPh sb="39" eb="41">
      <t>キニュウ</t>
    </rPh>
    <phoneticPr fontId="1"/>
  </si>
  <si>
    <t>別紙１</t>
    <rPh sb="0" eb="2">
      <t>ベッシ</t>
    </rPh>
    <phoneticPr fontId="1"/>
  </si>
  <si>
    <t>／</t>
    <phoneticPr fontId="1"/>
  </si>
  <si>
    <t>／</t>
    <phoneticPr fontId="1"/>
  </si>
  <si>
    <t>経鼻経管栄養</t>
    <rPh sb="0" eb="6">
      <t>ケイビ</t>
    </rPh>
    <phoneticPr fontId="1"/>
  </si>
  <si>
    <t>気管カニューレ内部</t>
    <rPh sb="0" eb="7">
      <t>キカン</t>
    </rPh>
    <rPh sb="7" eb="8">
      <t>ナイ</t>
    </rPh>
    <rPh sb="8" eb="9">
      <t>ブ</t>
    </rPh>
    <phoneticPr fontId="1"/>
  </si>
  <si>
    <t>【滴下】</t>
    <rPh sb="1" eb="3">
      <t>テキカ</t>
    </rPh>
    <phoneticPr fontId="1"/>
  </si>
  <si>
    <t>【半固形】</t>
    <rPh sb="1" eb="4">
      <t>ハンコケイ</t>
    </rPh>
    <phoneticPr fontId="1"/>
  </si>
  <si>
    <t>実地研修 管理表（１）【吸引】</t>
    <rPh sb="0" eb="2">
      <t>ジッチ</t>
    </rPh>
    <rPh sb="2" eb="4">
      <t>ケンシュウ</t>
    </rPh>
    <rPh sb="5" eb="7">
      <t>カンリ</t>
    </rPh>
    <rPh sb="7" eb="8">
      <t>ヒョウ</t>
    </rPh>
    <rPh sb="12" eb="14">
      <t>キュウイン</t>
    </rPh>
    <phoneticPr fontId="1"/>
  </si>
  <si>
    <t>実地研修 管理表（２）【胃ろう・腸ろう】</t>
    <rPh sb="0" eb="2">
      <t>ジッチ</t>
    </rPh>
    <rPh sb="2" eb="4">
      <t>ケンシュウ</t>
    </rPh>
    <rPh sb="5" eb="7">
      <t>カンリ</t>
    </rPh>
    <rPh sb="7" eb="8">
      <t>ヒョウ</t>
    </rPh>
    <rPh sb="12" eb="13">
      <t>イ</t>
    </rPh>
    <rPh sb="16" eb="17">
      <t>チョウ</t>
    </rPh>
    <phoneticPr fontId="1"/>
  </si>
  <si>
    <t>実地研修 管理表（３）【経鼻経管栄養】</t>
    <rPh sb="0" eb="2">
      <t>ジッチ</t>
    </rPh>
    <rPh sb="2" eb="4">
      <t>ケンシュウ</t>
    </rPh>
    <rPh sb="5" eb="7">
      <t>カンリ</t>
    </rPh>
    <rPh sb="7" eb="8">
      <t>ヒョウ</t>
    </rPh>
    <rPh sb="12" eb="14">
      <t>ケイビ</t>
    </rPh>
    <rPh sb="14" eb="16">
      <t>ケイカン</t>
    </rPh>
    <rPh sb="16" eb="18">
      <t>エイヨウ</t>
    </rPh>
    <phoneticPr fontId="1"/>
  </si>
  <si>
    <t>所定の回数</t>
  </si>
  <si>
    <t>修了証明書の記載</t>
  </si>
  <si>
    <t>①滴下及び半固形</t>
  </si>
  <si>
    <t>胃ろう又は腸ろうによる経管栄養</t>
  </si>
  <si>
    <t>②滴下のみ</t>
  </si>
  <si>
    <t>２０回以上</t>
  </si>
  <si>
    <t>③半固形のみ</t>
  </si>
  <si>
    <t>胃ろう又は腸ろうによる経管栄養　（滴下のみ）</t>
    <phoneticPr fontId="1"/>
  </si>
  <si>
    <t>胃ろう又は腸ろうによる経管栄養　（半固形のみ）</t>
    <phoneticPr fontId="1"/>
  </si>
  <si>
    <t>使用する栄養剤</t>
    <phoneticPr fontId="1"/>
  </si>
  <si>
    <r>
      <t>滴下</t>
    </r>
    <r>
      <rPr>
        <sz val="10.5"/>
        <color rgb="FFFF0000"/>
        <rFont val="HG丸ｺﾞｼｯｸM-PRO"/>
        <family val="3"/>
        <charset val="128"/>
      </rPr>
      <t>１０回</t>
    </r>
    <r>
      <rPr>
        <sz val="10.5"/>
        <rFont val="HG丸ｺﾞｼｯｸM-PRO"/>
        <family val="3"/>
        <charset val="128"/>
      </rPr>
      <t>以上、
半固形</t>
    </r>
    <r>
      <rPr>
        <sz val="10.5"/>
        <color rgb="FFFF0000"/>
        <rFont val="HG丸ｺﾞｼｯｸM-PRO"/>
        <family val="3"/>
        <charset val="128"/>
      </rPr>
      <t>１０回</t>
    </r>
    <r>
      <rPr>
        <sz val="10.5"/>
        <rFont val="HG丸ｺﾞｼｯｸM-PRO"/>
        <family val="3"/>
        <charset val="128"/>
      </rPr>
      <t>以上</t>
    </r>
    <phoneticPr fontId="1"/>
  </si>
  <si>
    <r>
      <t>　滴下及び半固形で実施する場合は</t>
    </r>
    <r>
      <rPr>
        <b/>
        <sz val="11"/>
        <color rgb="FFFF0000"/>
        <rFont val="ＭＳ Ｐゴシック"/>
        <family val="3"/>
        <charset val="128"/>
      </rPr>
      <t>それぞれ10回以上を</t>
    </r>
    <r>
      <rPr>
        <b/>
        <sz val="11"/>
        <rFont val="ＭＳ Ｐゴシック"/>
        <family val="3"/>
        <charset val="128"/>
      </rPr>
      <t>行う必要があります。以下の区分に従ってください。</t>
    </r>
    <rPh sb="1" eb="3">
      <t>テキカ</t>
    </rPh>
    <rPh sb="3" eb="4">
      <t>オヨ</t>
    </rPh>
    <rPh sb="5" eb="8">
      <t>ハンコケイ</t>
    </rPh>
    <rPh sb="9" eb="11">
      <t>ジッシ</t>
    </rPh>
    <rPh sb="13" eb="15">
      <t>バアイ</t>
    </rPh>
    <rPh sb="22" eb="23">
      <t>カイ</t>
    </rPh>
    <rPh sb="23" eb="25">
      <t>イジョウ</t>
    </rPh>
    <rPh sb="26" eb="27">
      <t>オコナ</t>
    </rPh>
    <rPh sb="28" eb="30">
      <t>ヒツヨウ</t>
    </rPh>
    <rPh sb="36" eb="38">
      <t>イカ</t>
    </rPh>
    <rPh sb="39" eb="41">
      <t>クブン</t>
    </rPh>
    <rPh sb="42" eb="43">
      <t>シタガ</t>
    </rPh>
    <phoneticPr fontId="1"/>
  </si>
  <si>
    <t>　【所定の回数の考え方】</t>
    <rPh sb="2" eb="4">
      <t>ショテイ</t>
    </rPh>
    <rPh sb="5" eb="7">
      <t>カイスウ</t>
    </rPh>
    <rPh sb="8" eb="9">
      <t>カンガ</t>
    </rPh>
    <rPh sb="10" eb="11">
      <t>カタ</t>
    </rPh>
    <phoneticPr fontId="1"/>
  </si>
  <si>
    <t>/</t>
    <phoneticPr fontId="1"/>
  </si>
  <si>
    <t>最終の３回成功</t>
    <rPh sb="0" eb="2">
      <t>サイシュウ</t>
    </rPh>
    <rPh sb="4" eb="5">
      <t>カイ</t>
    </rPh>
    <rPh sb="5" eb="7">
      <t>セイコウ</t>
    </rPh>
    <phoneticPr fontId="1"/>
  </si>
  <si>
    <t>Ｄ</t>
    <phoneticPr fontId="1"/>
  </si>
  <si>
    <t>／</t>
  </si>
  <si>
    <t>必要回数 ： 20回以上(最低限)
※累積成功率が70%以上かつ最終３回のケアの実施において不成功が１回も無い状態になるまで実施が必要です。</t>
    <rPh sb="0" eb="2">
      <t>ヒツヨウ</t>
    </rPh>
    <rPh sb="2" eb="4">
      <t>カイスウ</t>
    </rPh>
    <rPh sb="9" eb="10">
      <t>カイ</t>
    </rPh>
    <rPh sb="10" eb="12">
      <t>イジョウ</t>
    </rPh>
    <rPh sb="13" eb="16">
      <t>サイテイゲン</t>
    </rPh>
    <phoneticPr fontId="1"/>
  </si>
  <si>
    <t>累積成功率
 【 B ÷ A 】
（小数点以下切り捨て）</t>
    <rPh sb="0" eb="2">
      <t>ルイセキ</t>
    </rPh>
    <rPh sb="2" eb="5">
      <t>セイコウリツ</t>
    </rPh>
    <phoneticPr fontId="1"/>
  </si>
  <si>
    <t>必要回数 ： 10回以上(最低限)
※累積成功率が70%以上かつ最終３回のケアの実施において不成功が１回も無い状態になるまで実施が必要です。</t>
    <rPh sb="0" eb="2">
      <t>ヒツヨウ</t>
    </rPh>
    <rPh sb="2" eb="4">
      <t>カイスウ</t>
    </rPh>
    <rPh sb="9" eb="10">
      <t>カイ</t>
    </rPh>
    <rPh sb="10" eb="12">
      <t>イジョウ</t>
    </rPh>
    <rPh sb="13" eb="16">
      <t>サイテイゲン</t>
    </rPh>
    <rPh sb="19" eb="21">
      <t>ルイセキ</t>
    </rPh>
    <rPh sb="21" eb="24">
      <t>セイコウリツ</t>
    </rPh>
    <rPh sb="28" eb="30">
      <t>イジョウ</t>
    </rPh>
    <rPh sb="53" eb="54">
      <t>ナ</t>
    </rPh>
    <rPh sb="55" eb="57">
      <t>ジョウタイ</t>
    </rPh>
    <rPh sb="62" eb="64">
      <t>ジッシ</t>
    </rPh>
    <rPh sb="65" eb="67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</si>
</sst>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.5"/>
      <name val="HG丸ｺﾞｼｯｸM-PRO"/>
      <family val="3"/>
      <charset val="128"/>
    </font>
    <font>
      <b/>
      <sz val="13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.5"/>
      <color rgb="FFFF0000"/>
      <name val="HG丸ｺﾞｼｯｸM-PRO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9" fontId="9" fillId="0" borderId="13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9" fontId="9" fillId="0" borderId="12" xfId="2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168089</xdr:colOff>
      <xdr:row>91</xdr:row>
      <xdr:rowOff>156883</xdr:rowOff>
    </xdr:from>
    <xdr:to>
      <xdr:col>10</xdr:col>
      <xdr:colOff>235324</xdr:colOff>
      <xdr:row>98</xdr:row>
      <xdr:rowOff>112059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68089" y="21705795"/>
          <a:ext cx="6342529" cy="1367117"/>
        </a:xfrm>
        <a:prstGeom prst="rect">
          <a:avLst/>
        </a:prstGeom>
        <a:noFill/>
        <a:ln w="6350" cap="flat" cmpd="sng" algn="ctr">
          <a:solidFill>
            <a:sysClr val="windowText" lastClr="000000"/>
          </a:solidFill>
          <a:prstDash val="dash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212725" marR="53340" algn="just">
            <a:lnSpc>
              <a:spcPts val="1300"/>
            </a:lnSpc>
            <a:spcBef>
              <a:spcPts val="165"/>
            </a:spcBef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①　当該ケアにおいて最終的な累計成功率が７０％以上であること。</a:t>
          </a:r>
          <a:endParaRPr lang="ja-JP" sz="1050" kern="100">
            <a:solidFill>
              <a:srgbClr val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12725" marR="53340" algn="just">
            <a:lnSpc>
              <a:spcPts val="1300"/>
            </a:lnSpc>
            <a:spcBef>
              <a:spcPts val="165"/>
            </a:spcBef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②　当該ケアにおいて最終３回のケアの実施において不成功が１回もないこと。</a:t>
          </a:r>
          <a:endParaRPr lang="ja-JP" sz="1050" kern="100">
            <a:solidFill>
              <a:srgbClr val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71755" marR="53340" algn="just">
            <a:lnSpc>
              <a:spcPts val="1300"/>
            </a:lnSpc>
            <a:spcBef>
              <a:spcPts val="165"/>
            </a:spcBef>
            <a:spcAft>
              <a:spcPts val="0"/>
            </a:spcAft>
          </a:pPr>
          <a:r>
            <a:rPr lang="ja-JP" sz="9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胃ろう又は腸ろうによる経管栄養の滴下及び半固形を行う場合は、各行為の回数（１０回以上）の実施について、①②を満たす必要があります。</a:t>
          </a:r>
          <a:endParaRPr lang="ja-JP" sz="1050" kern="100">
            <a:solidFill>
              <a:srgbClr val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14935" marR="53340" indent="-114935" algn="just">
            <a:lnSpc>
              <a:spcPts val="1300"/>
            </a:lnSpc>
            <a:spcBef>
              <a:spcPts val="165"/>
            </a:spcBef>
            <a:spcAft>
              <a:spcPts val="0"/>
            </a:spcAft>
          </a:pPr>
          <a:r>
            <a:rPr lang="ja-JP" sz="9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例：滴下と半固形合計２０回で成功率</a:t>
          </a:r>
          <a:r>
            <a:rPr lang="en-US" sz="9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70</a:t>
          </a:r>
          <a:r>
            <a:rPr lang="ja-JP" sz="9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％を超えていても、そのうちの滴下</a:t>
          </a:r>
          <a:r>
            <a:rPr lang="en-US" sz="9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</a:t>
          </a:r>
          <a:r>
            <a:rPr lang="ja-JP" sz="9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回で成功率７０％以下の場合修了は認められませ</a:t>
          </a:r>
          <a:r>
            <a:rPr lang="ja-JP" altLang="en-US" sz="9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ん。</a:t>
          </a:r>
          <a:endParaRPr lang="ja-JP" sz="1050" kern="100">
            <a:solidFill>
              <a:srgbClr val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179294</xdr:colOff>
      <xdr:row>85</xdr:row>
      <xdr:rowOff>67235</xdr:rowOff>
    </xdr:from>
    <xdr:to>
      <xdr:col>8</xdr:col>
      <xdr:colOff>536687</xdr:colOff>
      <xdr:row>91</xdr:row>
      <xdr:rowOff>22224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20405911"/>
          <a:ext cx="5400040" cy="116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view="pageBreakPreview" zoomScaleNormal="100" zoomScaleSheetLayoutView="100" workbookViewId="0"/>
  </sheetViews>
  <sheetFormatPr defaultRowHeight="13" x14ac:dyDescent="0.2"/>
  <cols>
    <col min="1" max="1" width="9.453125" customWidth="1"/>
    <col min="2" max="11" width="8.08984375" customWidth="1"/>
    <col min="12" max="12" width="7" customWidth="1"/>
  </cols>
  <sheetData>
    <row r="1" spans="1:11" ht="12.75" customHeight="1" x14ac:dyDescent="0.2"/>
    <row r="2" spans="1:11" ht="16.5" x14ac:dyDescent="0.2">
      <c r="A2" s="26" t="s">
        <v>57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8.25" customHeight="1" thickBot="1" x14ac:dyDescent="0.25"/>
    <row r="4" spans="1:11" ht="28.5" customHeight="1" thickBot="1" x14ac:dyDescent="0.25">
      <c r="B4" s="4"/>
      <c r="C4" s="28"/>
      <c r="D4" s="28"/>
      <c r="E4" s="27" t="s">
        <v>1</v>
      </c>
      <c r="F4" s="27"/>
      <c r="G4" s="29"/>
      <c r="H4" s="30"/>
      <c r="I4" s="30"/>
      <c r="J4" s="31"/>
    </row>
    <row r="5" spans="1:11" ht="11.25" customHeight="1" x14ac:dyDescent="0.2"/>
    <row r="6" spans="1:11" x14ac:dyDescent="0.2">
      <c r="A6" t="s">
        <v>48</v>
      </c>
    </row>
    <row r="7" spans="1:11" x14ac:dyDescent="0.2">
      <c r="A7" t="s">
        <v>49</v>
      </c>
    </row>
    <row r="8" spans="1:11" ht="6" customHeight="1" x14ac:dyDescent="0.2"/>
    <row r="9" spans="1:11" ht="44.4" customHeight="1" x14ac:dyDescent="0.2">
      <c r="A9" s="1" t="s">
        <v>2</v>
      </c>
      <c r="C9" s="33" t="s">
        <v>79</v>
      </c>
      <c r="D9" s="33"/>
      <c r="E9" s="33"/>
      <c r="F9" s="33"/>
      <c r="G9" s="33"/>
      <c r="H9" s="33"/>
      <c r="I9" s="33"/>
      <c r="J9" s="33"/>
      <c r="K9" s="33"/>
    </row>
    <row r="10" spans="1:11" ht="15.75" customHeight="1" x14ac:dyDescent="0.2">
      <c r="A10" s="13" t="s">
        <v>24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9</v>
      </c>
      <c r="I10" s="13" t="s">
        <v>10</v>
      </c>
      <c r="J10" s="13" t="s">
        <v>11</v>
      </c>
      <c r="K10" s="13" t="s">
        <v>12</v>
      </c>
    </row>
    <row r="11" spans="1:11" ht="22.5" customHeight="1" x14ac:dyDescent="0.2">
      <c r="A11" s="3" t="s">
        <v>46</v>
      </c>
      <c r="B11" s="5" t="s">
        <v>76</v>
      </c>
      <c r="C11" s="5" t="s">
        <v>76</v>
      </c>
      <c r="D11" s="5" t="s">
        <v>76</v>
      </c>
      <c r="E11" s="5" t="s">
        <v>76</v>
      </c>
      <c r="F11" s="5" t="s">
        <v>76</v>
      </c>
      <c r="G11" s="5" t="s">
        <v>76</v>
      </c>
      <c r="H11" s="5" t="s">
        <v>76</v>
      </c>
      <c r="I11" s="5" t="s">
        <v>76</v>
      </c>
      <c r="J11" s="5" t="s">
        <v>76</v>
      </c>
      <c r="K11" s="5" t="s">
        <v>76</v>
      </c>
    </row>
    <row r="12" spans="1:11" ht="25.5" customHeight="1" x14ac:dyDescent="0.2">
      <c r="A12" s="2" t="s">
        <v>13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5.75" customHeight="1" x14ac:dyDescent="0.2">
      <c r="A13" s="13" t="s">
        <v>24</v>
      </c>
      <c r="B13" s="13" t="s">
        <v>14</v>
      </c>
      <c r="C13" s="13" t="s">
        <v>15</v>
      </c>
      <c r="D13" s="13" t="s">
        <v>16</v>
      </c>
      <c r="E13" s="13" t="s">
        <v>17</v>
      </c>
      <c r="F13" s="13" t="s">
        <v>18</v>
      </c>
      <c r="G13" s="13" t="s">
        <v>19</v>
      </c>
      <c r="H13" s="13" t="s">
        <v>20</v>
      </c>
      <c r="I13" s="13" t="s">
        <v>21</v>
      </c>
      <c r="J13" s="13" t="s">
        <v>22</v>
      </c>
      <c r="K13" s="13" t="s">
        <v>23</v>
      </c>
    </row>
    <row r="14" spans="1:11" ht="22.5" customHeight="1" x14ac:dyDescent="0.2">
      <c r="A14" s="3" t="s">
        <v>46</v>
      </c>
      <c r="B14" s="5" t="s">
        <v>76</v>
      </c>
      <c r="C14" s="5" t="s">
        <v>76</v>
      </c>
      <c r="D14" s="5" t="s">
        <v>76</v>
      </c>
      <c r="E14" s="5" t="s">
        <v>76</v>
      </c>
      <c r="F14" s="5" t="s">
        <v>76</v>
      </c>
      <c r="G14" s="5" t="s">
        <v>76</v>
      </c>
      <c r="H14" s="5" t="s">
        <v>76</v>
      </c>
      <c r="I14" s="5" t="s">
        <v>76</v>
      </c>
      <c r="J14" s="5" t="s">
        <v>76</v>
      </c>
      <c r="K14" s="5" t="s">
        <v>76</v>
      </c>
    </row>
    <row r="15" spans="1:11" ht="25.5" customHeight="1" thickBot="1" x14ac:dyDescent="0.25">
      <c r="A15" s="2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5.75" customHeight="1" thickTop="1" x14ac:dyDescent="0.2">
      <c r="A16" s="13" t="s">
        <v>24</v>
      </c>
      <c r="B16" s="13" t="s">
        <v>25</v>
      </c>
      <c r="C16" s="13" t="s">
        <v>26</v>
      </c>
      <c r="D16" s="13" t="s">
        <v>27</v>
      </c>
      <c r="E16" s="13" t="s">
        <v>28</v>
      </c>
      <c r="F16" s="13" t="s">
        <v>29</v>
      </c>
      <c r="G16" s="10" t="s">
        <v>0</v>
      </c>
      <c r="H16" s="11" t="s">
        <v>44</v>
      </c>
      <c r="I16" s="11" t="s">
        <v>45</v>
      </c>
      <c r="J16" s="12" t="s">
        <v>75</v>
      </c>
    </row>
    <row r="17" spans="1:11" ht="22.5" customHeight="1" x14ac:dyDescent="0.2">
      <c r="A17" s="3" t="s">
        <v>46</v>
      </c>
      <c r="B17" s="5" t="s">
        <v>47</v>
      </c>
      <c r="C17" s="5" t="s">
        <v>47</v>
      </c>
      <c r="D17" s="5" t="s">
        <v>47</v>
      </c>
      <c r="E17" s="5" t="s">
        <v>47</v>
      </c>
      <c r="F17" s="5" t="s">
        <v>47</v>
      </c>
      <c r="G17" s="21" t="s">
        <v>43</v>
      </c>
      <c r="H17" s="22" t="s">
        <v>42</v>
      </c>
      <c r="I17" s="25" t="s">
        <v>78</v>
      </c>
      <c r="J17" s="23" t="s">
        <v>74</v>
      </c>
    </row>
    <row r="18" spans="1:11" ht="25.5" customHeight="1" thickBot="1" x14ac:dyDescent="0.25">
      <c r="A18" s="2" t="s">
        <v>13</v>
      </c>
      <c r="B18" s="6"/>
      <c r="C18" s="6"/>
      <c r="D18" s="6"/>
      <c r="E18" s="6"/>
      <c r="F18" s="6"/>
      <c r="G18" s="7" t="str">
        <f>IF(B12="","",COUNT(B11:K11)+COUNT(B14:K14)+COUNT(B17:F17))</f>
        <v/>
      </c>
      <c r="H18" s="8" t="str">
        <f>IF(B12="","",COUNTIF(B12:K12,"○")+COUNTIF(B15:K15,"○")+COUNTIF(B18:F18,"○"))</f>
        <v/>
      </c>
      <c r="I18" s="24" t="str">
        <f>IF(G18="","",ROUNDDOWN(H18/G18,2))</f>
        <v/>
      </c>
      <c r="J18" s="9" t="str">
        <f>IF(H18="","",IF(LEFT((F18&amp;E18&amp;D18&amp;C18&amp;B18&amp;K15&amp;J15&amp;I15&amp;H15&amp;G15&amp;F15&amp;E15&amp;D15&amp;C15&amp;B15&amp;K12&amp;J12&amp;I12&amp;H12&amp;G12&amp;F12&amp;E12&amp;D12&amp;C12&amp;B12),3)="○○○","OK","NG"))</f>
        <v/>
      </c>
    </row>
    <row r="19" spans="1:11" ht="13.5" thickTop="1" x14ac:dyDescent="0.2"/>
    <row r="20" spans="1:11" ht="44.4" customHeight="1" x14ac:dyDescent="0.2">
      <c r="A20" s="1" t="s">
        <v>41</v>
      </c>
      <c r="C20" s="33" t="s">
        <v>77</v>
      </c>
      <c r="D20" s="33"/>
      <c r="E20" s="33"/>
      <c r="F20" s="33"/>
      <c r="G20" s="33"/>
      <c r="H20" s="33"/>
      <c r="I20" s="33"/>
      <c r="J20" s="33"/>
      <c r="K20" s="33"/>
    </row>
    <row r="21" spans="1:11" ht="15.75" customHeight="1" x14ac:dyDescent="0.2">
      <c r="A21" s="13" t="s">
        <v>24</v>
      </c>
      <c r="B21" s="13" t="s">
        <v>3</v>
      </c>
      <c r="C21" s="13" t="s">
        <v>4</v>
      </c>
      <c r="D21" s="13" t="s">
        <v>5</v>
      </c>
      <c r="E21" s="13" t="s">
        <v>6</v>
      </c>
      <c r="F21" s="13" t="s">
        <v>7</v>
      </c>
      <c r="G21" s="13" t="s">
        <v>8</v>
      </c>
      <c r="H21" s="13" t="s">
        <v>9</v>
      </c>
      <c r="I21" s="13" t="s">
        <v>10</v>
      </c>
      <c r="J21" s="13" t="s">
        <v>11</v>
      </c>
      <c r="K21" s="13" t="s">
        <v>12</v>
      </c>
    </row>
    <row r="22" spans="1:11" ht="22.5" customHeight="1" x14ac:dyDescent="0.2">
      <c r="A22" s="3" t="s">
        <v>46</v>
      </c>
      <c r="B22" s="5" t="s">
        <v>76</v>
      </c>
      <c r="C22" s="5" t="s">
        <v>76</v>
      </c>
      <c r="D22" s="5" t="s">
        <v>76</v>
      </c>
      <c r="E22" s="5" t="s">
        <v>76</v>
      </c>
      <c r="F22" s="5" t="s">
        <v>76</v>
      </c>
      <c r="G22" s="5" t="s">
        <v>76</v>
      </c>
      <c r="H22" s="5" t="s">
        <v>76</v>
      </c>
      <c r="I22" s="5" t="s">
        <v>76</v>
      </c>
      <c r="J22" s="5" t="s">
        <v>76</v>
      </c>
      <c r="K22" s="5" t="s">
        <v>76</v>
      </c>
    </row>
    <row r="23" spans="1:11" ht="25.5" customHeight="1" x14ac:dyDescent="0.2">
      <c r="A23" s="2" t="s">
        <v>13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5.75" customHeight="1" x14ac:dyDescent="0.2">
      <c r="A24" s="13" t="s">
        <v>24</v>
      </c>
      <c r="B24" s="13" t="s">
        <v>14</v>
      </c>
      <c r="C24" s="13" t="s">
        <v>15</v>
      </c>
      <c r="D24" s="13" t="s">
        <v>16</v>
      </c>
      <c r="E24" s="13" t="s">
        <v>17</v>
      </c>
      <c r="F24" s="13" t="s">
        <v>18</v>
      </c>
      <c r="G24" s="13" t="s">
        <v>19</v>
      </c>
      <c r="H24" s="13" t="s">
        <v>20</v>
      </c>
      <c r="I24" s="13" t="s">
        <v>21</v>
      </c>
      <c r="J24" s="13" t="s">
        <v>22</v>
      </c>
      <c r="K24" s="13" t="s">
        <v>23</v>
      </c>
    </row>
    <row r="25" spans="1:11" ht="22.5" customHeight="1" x14ac:dyDescent="0.2">
      <c r="A25" s="3" t="s">
        <v>46</v>
      </c>
      <c r="B25" s="5" t="s">
        <v>76</v>
      </c>
      <c r="C25" s="5" t="s">
        <v>76</v>
      </c>
      <c r="D25" s="5" t="s">
        <v>76</v>
      </c>
      <c r="E25" s="5" t="s">
        <v>76</v>
      </c>
      <c r="F25" s="5" t="s">
        <v>76</v>
      </c>
      <c r="G25" s="5" t="s">
        <v>76</v>
      </c>
      <c r="H25" s="5" t="s">
        <v>76</v>
      </c>
      <c r="I25" s="5" t="s">
        <v>76</v>
      </c>
      <c r="J25" s="5" t="s">
        <v>76</v>
      </c>
      <c r="K25" s="5" t="s">
        <v>76</v>
      </c>
    </row>
    <row r="26" spans="1:11" ht="25.5" customHeight="1" x14ac:dyDescent="0.2">
      <c r="A26" s="2" t="s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15.75" customHeight="1" x14ac:dyDescent="0.2">
      <c r="A27" s="13" t="s">
        <v>24</v>
      </c>
      <c r="B27" s="13" t="s">
        <v>25</v>
      </c>
      <c r="C27" s="13" t="s">
        <v>26</v>
      </c>
      <c r="D27" s="13" t="s">
        <v>27</v>
      </c>
      <c r="E27" s="13" t="s">
        <v>28</v>
      </c>
      <c r="F27" s="13" t="s">
        <v>29</v>
      </c>
      <c r="G27" s="13" t="s">
        <v>30</v>
      </c>
      <c r="H27" s="13" t="s">
        <v>31</v>
      </c>
      <c r="I27" s="13" t="s">
        <v>32</v>
      </c>
      <c r="J27" s="13" t="s">
        <v>33</v>
      </c>
      <c r="K27" s="13" t="s">
        <v>34</v>
      </c>
    </row>
    <row r="28" spans="1:11" ht="22.5" customHeight="1" x14ac:dyDescent="0.2">
      <c r="A28" s="3" t="s">
        <v>46</v>
      </c>
      <c r="B28" s="5" t="s">
        <v>47</v>
      </c>
      <c r="C28" s="5" t="s">
        <v>47</v>
      </c>
      <c r="D28" s="5" t="s">
        <v>47</v>
      </c>
      <c r="E28" s="5" t="s">
        <v>47</v>
      </c>
      <c r="F28" s="5" t="s">
        <v>47</v>
      </c>
      <c r="G28" s="5" t="s">
        <v>47</v>
      </c>
      <c r="H28" s="5" t="s">
        <v>47</v>
      </c>
      <c r="I28" s="5" t="s">
        <v>47</v>
      </c>
      <c r="J28" s="5" t="s">
        <v>47</v>
      </c>
      <c r="K28" s="5" t="s">
        <v>47</v>
      </c>
    </row>
    <row r="29" spans="1:11" ht="25.5" customHeight="1" thickBot="1" x14ac:dyDescent="0.25">
      <c r="A29" s="2" t="s">
        <v>13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.75" customHeight="1" thickTop="1" x14ac:dyDescent="0.2">
      <c r="A30" s="13" t="s">
        <v>24</v>
      </c>
      <c r="B30" s="13" t="s">
        <v>35</v>
      </c>
      <c r="C30" s="13" t="s">
        <v>36</v>
      </c>
      <c r="D30" s="13" t="s">
        <v>37</v>
      </c>
      <c r="E30" s="13" t="s">
        <v>38</v>
      </c>
      <c r="F30" s="13" t="s">
        <v>39</v>
      </c>
      <c r="G30" s="10" t="s">
        <v>0</v>
      </c>
      <c r="H30" s="11" t="s">
        <v>44</v>
      </c>
      <c r="I30" s="11" t="s">
        <v>45</v>
      </c>
      <c r="J30" s="12" t="s">
        <v>75</v>
      </c>
    </row>
    <row r="31" spans="1:11" ht="22.5" customHeight="1" x14ac:dyDescent="0.2">
      <c r="A31" s="3" t="s">
        <v>46</v>
      </c>
      <c r="B31" s="5" t="s">
        <v>51</v>
      </c>
      <c r="C31" s="5" t="s">
        <v>51</v>
      </c>
      <c r="D31" s="5" t="s">
        <v>51</v>
      </c>
      <c r="E31" s="5" t="s">
        <v>51</v>
      </c>
      <c r="F31" s="5" t="s">
        <v>51</v>
      </c>
      <c r="G31" s="21" t="s">
        <v>43</v>
      </c>
      <c r="H31" s="22" t="s">
        <v>42</v>
      </c>
      <c r="I31" s="25" t="s">
        <v>78</v>
      </c>
      <c r="J31" s="23" t="s">
        <v>74</v>
      </c>
    </row>
    <row r="32" spans="1:11" ht="25.5" customHeight="1" thickBot="1" x14ac:dyDescent="0.25">
      <c r="A32" s="2" t="s">
        <v>13</v>
      </c>
      <c r="B32" s="6"/>
      <c r="C32" s="6"/>
      <c r="D32" s="6"/>
      <c r="E32" s="6"/>
      <c r="F32" s="6"/>
      <c r="G32" s="7" t="str">
        <f>IF(B23="","",COUNT(B22:K22)+COUNT(B25:K25)+COUNT(B28:K28)+COUNT(B31:F31))</f>
        <v/>
      </c>
      <c r="H32" s="8" t="str">
        <f>IF(B23="","",COUNTIF(B23:K23,"○")+COUNTIF(B26:K26,"○")+COUNTIF(B29:K29,"○")+COUNTIF(B32:F32,"○"))</f>
        <v/>
      </c>
      <c r="I32" s="24" t="str">
        <f>IF(G32="","",ROUNDDOWN(H32/G32,2))</f>
        <v/>
      </c>
      <c r="J32" s="9" t="str">
        <f>IF(H32="","",IF(LEFT((F32&amp;E32&amp;D32&amp;C32&amp;B32&amp;K29&amp;J29&amp;I29&amp;H29&amp;G29&amp;F29&amp;E29&amp;D29&amp;C29&amp;B29&amp;K26&amp;J26&amp;I26&amp;H26&amp;G26&amp;F26&amp;E26&amp;D26&amp;C26&amp;B26&amp;K23&amp;J23&amp;I23&amp;H23&amp;G23&amp;F23&amp;E23&amp;D23&amp;C23&amp;B23),3)="○○○","OK","NG"))</f>
        <v/>
      </c>
    </row>
    <row r="33" spans="1:11" ht="13.5" thickTop="1" x14ac:dyDescent="0.2"/>
    <row r="34" spans="1:11" ht="44.4" customHeight="1" x14ac:dyDescent="0.2">
      <c r="A34" s="32" t="s">
        <v>54</v>
      </c>
      <c r="B34" s="32"/>
      <c r="C34" s="33" t="s">
        <v>77</v>
      </c>
      <c r="D34" s="34"/>
      <c r="E34" s="34"/>
      <c r="F34" s="34"/>
      <c r="G34" s="34"/>
      <c r="H34" s="34"/>
      <c r="I34" s="34"/>
      <c r="J34" s="34"/>
      <c r="K34" s="34"/>
    </row>
    <row r="35" spans="1:11" ht="15.75" customHeight="1" x14ac:dyDescent="0.2">
      <c r="A35" s="13" t="s">
        <v>24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  <c r="I35" s="13" t="s">
        <v>10</v>
      </c>
      <c r="J35" s="13" t="s">
        <v>11</v>
      </c>
      <c r="K35" s="13" t="s">
        <v>12</v>
      </c>
    </row>
    <row r="36" spans="1:11" ht="22.5" customHeight="1" x14ac:dyDescent="0.2">
      <c r="A36" s="3" t="s">
        <v>46</v>
      </c>
      <c r="B36" s="5" t="s">
        <v>40</v>
      </c>
      <c r="C36" s="5" t="s">
        <v>40</v>
      </c>
      <c r="D36" s="5" t="s">
        <v>40</v>
      </c>
      <c r="E36" s="5" t="s">
        <v>40</v>
      </c>
      <c r="F36" s="5" t="s">
        <v>40</v>
      </c>
      <c r="G36" s="5" t="s">
        <v>40</v>
      </c>
      <c r="H36" s="5" t="s">
        <v>40</v>
      </c>
      <c r="I36" s="5" t="s">
        <v>40</v>
      </c>
      <c r="J36" s="5" t="s">
        <v>40</v>
      </c>
      <c r="K36" s="5" t="s">
        <v>40</v>
      </c>
    </row>
    <row r="37" spans="1:11" ht="25.5" customHeight="1" x14ac:dyDescent="0.2">
      <c r="A37" s="2" t="s">
        <v>13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15.75" customHeight="1" x14ac:dyDescent="0.2">
      <c r="A38" s="13" t="s">
        <v>24</v>
      </c>
      <c r="B38" s="13" t="s">
        <v>14</v>
      </c>
      <c r="C38" s="13" t="s">
        <v>15</v>
      </c>
      <c r="D38" s="13" t="s">
        <v>16</v>
      </c>
      <c r="E38" s="13" t="s">
        <v>17</v>
      </c>
      <c r="F38" s="13" t="s">
        <v>18</v>
      </c>
      <c r="G38" s="13" t="s">
        <v>19</v>
      </c>
      <c r="H38" s="13" t="s">
        <v>20</v>
      </c>
      <c r="I38" s="13" t="s">
        <v>21</v>
      </c>
      <c r="J38" s="13" t="s">
        <v>22</v>
      </c>
      <c r="K38" s="13" t="s">
        <v>23</v>
      </c>
    </row>
    <row r="39" spans="1:11" ht="22.5" customHeight="1" x14ac:dyDescent="0.2">
      <c r="A39" s="3" t="s">
        <v>46</v>
      </c>
      <c r="B39" s="5" t="s">
        <v>40</v>
      </c>
      <c r="C39" s="5" t="s">
        <v>40</v>
      </c>
      <c r="D39" s="5" t="s">
        <v>40</v>
      </c>
      <c r="E39" s="5" t="s">
        <v>40</v>
      </c>
      <c r="F39" s="5" t="s">
        <v>40</v>
      </c>
      <c r="G39" s="5" t="s">
        <v>40</v>
      </c>
      <c r="H39" s="5" t="s">
        <v>40</v>
      </c>
      <c r="I39" s="5" t="s">
        <v>40</v>
      </c>
      <c r="J39" s="5" t="s">
        <v>40</v>
      </c>
      <c r="K39" s="5" t="s">
        <v>40</v>
      </c>
    </row>
    <row r="40" spans="1:11" ht="25.5" customHeight="1" x14ac:dyDescent="0.2">
      <c r="A40" s="2" t="s">
        <v>13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ht="15.75" customHeight="1" x14ac:dyDescent="0.2">
      <c r="A41" s="13" t="s">
        <v>24</v>
      </c>
      <c r="B41" s="13" t="s">
        <v>25</v>
      </c>
      <c r="C41" s="13" t="s">
        <v>26</v>
      </c>
      <c r="D41" s="13" t="s">
        <v>27</v>
      </c>
      <c r="E41" s="13" t="s">
        <v>28</v>
      </c>
      <c r="F41" s="13" t="s">
        <v>29</v>
      </c>
      <c r="G41" s="13" t="s">
        <v>30</v>
      </c>
      <c r="H41" s="13" t="s">
        <v>31</v>
      </c>
      <c r="I41" s="13" t="s">
        <v>32</v>
      </c>
      <c r="J41" s="13" t="s">
        <v>33</v>
      </c>
      <c r="K41" s="13" t="s">
        <v>34</v>
      </c>
    </row>
    <row r="42" spans="1:11" ht="22.5" customHeight="1" x14ac:dyDescent="0.2">
      <c r="A42" s="3" t="s">
        <v>46</v>
      </c>
      <c r="B42" s="5" t="s">
        <v>47</v>
      </c>
      <c r="C42" s="5" t="s">
        <v>47</v>
      </c>
      <c r="D42" s="5" t="s">
        <v>47</v>
      </c>
      <c r="E42" s="5" t="s">
        <v>47</v>
      </c>
      <c r="F42" s="5" t="s">
        <v>47</v>
      </c>
      <c r="G42" s="5" t="s">
        <v>47</v>
      </c>
      <c r="H42" s="5" t="s">
        <v>47</v>
      </c>
      <c r="I42" s="5" t="s">
        <v>47</v>
      </c>
      <c r="J42" s="5" t="s">
        <v>47</v>
      </c>
      <c r="K42" s="5" t="s">
        <v>47</v>
      </c>
    </row>
    <row r="43" spans="1:11" ht="25.5" customHeight="1" thickBot="1" x14ac:dyDescent="0.25">
      <c r="A43" s="2" t="s">
        <v>13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ht="15.75" customHeight="1" thickTop="1" x14ac:dyDescent="0.2">
      <c r="A44" s="13" t="s">
        <v>24</v>
      </c>
      <c r="B44" s="13" t="s">
        <v>35</v>
      </c>
      <c r="C44" s="13" t="s">
        <v>36</v>
      </c>
      <c r="D44" s="13" t="s">
        <v>37</v>
      </c>
      <c r="E44" s="13" t="s">
        <v>38</v>
      </c>
      <c r="F44" s="13" t="s">
        <v>39</v>
      </c>
      <c r="G44" s="10" t="s">
        <v>0</v>
      </c>
      <c r="H44" s="11" t="s">
        <v>44</v>
      </c>
      <c r="I44" s="11" t="s">
        <v>45</v>
      </c>
      <c r="J44" s="12" t="s">
        <v>75</v>
      </c>
    </row>
    <row r="45" spans="1:11" ht="22.5" customHeight="1" x14ac:dyDescent="0.2">
      <c r="A45" s="3" t="s">
        <v>46</v>
      </c>
      <c r="B45" s="5" t="s">
        <v>52</v>
      </c>
      <c r="C45" s="5" t="s">
        <v>52</v>
      </c>
      <c r="D45" s="5" t="s">
        <v>52</v>
      </c>
      <c r="E45" s="5" t="s">
        <v>52</v>
      </c>
      <c r="F45" s="5" t="s">
        <v>52</v>
      </c>
      <c r="G45" s="21" t="s">
        <v>43</v>
      </c>
      <c r="H45" s="22" t="s">
        <v>42</v>
      </c>
      <c r="I45" s="25" t="s">
        <v>78</v>
      </c>
      <c r="J45" s="23" t="s">
        <v>74</v>
      </c>
    </row>
    <row r="46" spans="1:11" ht="25.5" customHeight="1" thickBot="1" x14ac:dyDescent="0.25">
      <c r="A46" s="2" t="s">
        <v>13</v>
      </c>
      <c r="B46" s="6"/>
      <c r="C46" s="6"/>
      <c r="D46" s="6"/>
      <c r="E46" s="6"/>
      <c r="F46" s="6"/>
      <c r="G46" s="7" t="str">
        <f>IF(B37="","",COUNT(B36:K36)+COUNT(B39:K39)+COUNT(B42:K42)+COUNT(B45:F45))</f>
        <v/>
      </c>
      <c r="H46" s="8" t="str">
        <f>IF(B37="","",COUNTIF(B37:K37,"○")+COUNTIF(B40:K40,"○")+COUNTIF(B43:K43,"○")+COUNTIF(B46:F46,"○"))</f>
        <v/>
      </c>
      <c r="I46" s="24" t="str">
        <f>IF(G46="","",ROUNDDOWN(H46/G46,2))</f>
        <v/>
      </c>
      <c r="J46" s="9" t="str">
        <f>IF(H46="","",IF(LEFT((F46&amp;E46&amp;D46&amp;C46&amp;B46&amp;K43&amp;J43&amp;I43&amp;H43&amp;G43&amp;F43&amp;E43&amp;D43&amp;C43&amp;B43&amp;K40&amp;J40&amp;I40&amp;H40&amp;G40&amp;F40&amp;E40&amp;D40&amp;C40&amp;B40&amp;K37&amp;J37&amp;I37&amp;H37&amp;G37&amp;F37&amp;E37&amp;D37&amp;C37&amp;B37),3)="○○○","OK","NG"))</f>
        <v/>
      </c>
    </row>
    <row r="47" spans="1:11" ht="7.5" customHeight="1" thickTop="1" x14ac:dyDescent="0.2"/>
    <row r="48" spans="1:11" ht="12.75" customHeight="1" x14ac:dyDescent="0.2">
      <c r="K48" t="s">
        <v>50</v>
      </c>
    </row>
    <row r="49" spans="1:11" ht="16.5" x14ac:dyDescent="0.2">
      <c r="A49" s="26" t="s">
        <v>58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8.25" customHeight="1" thickBot="1" x14ac:dyDescent="0.25"/>
    <row r="51" spans="1:11" ht="28.5" customHeight="1" thickBot="1" x14ac:dyDescent="0.25">
      <c r="B51" s="4"/>
      <c r="C51" s="28"/>
      <c r="D51" s="28"/>
      <c r="E51" s="27" t="s">
        <v>1</v>
      </c>
      <c r="F51" s="27"/>
      <c r="G51" s="29"/>
      <c r="H51" s="30"/>
      <c r="I51" s="30"/>
      <c r="J51" s="31"/>
    </row>
    <row r="52" spans="1:11" ht="11.25" customHeight="1" x14ac:dyDescent="0.2"/>
    <row r="53" spans="1:11" x14ac:dyDescent="0.2">
      <c r="A53" t="s">
        <v>48</v>
      </c>
    </row>
    <row r="54" spans="1:11" x14ac:dyDescent="0.2">
      <c r="A54" t="s">
        <v>49</v>
      </c>
    </row>
    <row r="55" spans="1:11" ht="6" customHeight="1" x14ac:dyDescent="0.2"/>
    <row r="56" spans="1:11" ht="44.4" customHeight="1" x14ac:dyDescent="0.2">
      <c r="A56" s="14" t="s">
        <v>55</v>
      </c>
      <c r="B56" s="33" t="s">
        <v>77</v>
      </c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15.75" customHeight="1" x14ac:dyDescent="0.2">
      <c r="A57" s="13" t="s">
        <v>24</v>
      </c>
      <c r="B57" s="13" t="s">
        <v>3</v>
      </c>
      <c r="C57" s="13" t="s">
        <v>4</v>
      </c>
      <c r="D57" s="13" t="s">
        <v>5</v>
      </c>
      <c r="E57" s="13" t="s">
        <v>6</v>
      </c>
      <c r="F57" s="13" t="s">
        <v>7</v>
      </c>
      <c r="G57" s="13" t="s">
        <v>8</v>
      </c>
      <c r="H57" s="13" t="s">
        <v>9</v>
      </c>
      <c r="I57" s="13" t="s">
        <v>10</v>
      </c>
      <c r="J57" s="13" t="s">
        <v>11</v>
      </c>
      <c r="K57" s="13" t="s">
        <v>12</v>
      </c>
    </row>
    <row r="58" spans="1:11" ht="21.9" customHeight="1" x14ac:dyDescent="0.2">
      <c r="A58" s="3" t="s">
        <v>46</v>
      </c>
      <c r="B58" s="5" t="s">
        <v>40</v>
      </c>
      <c r="C58" s="5" t="s">
        <v>40</v>
      </c>
      <c r="D58" s="5" t="s">
        <v>40</v>
      </c>
      <c r="E58" s="5" t="s">
        <v>40</v>
      </c>
      <c r="F58" s="5" t="s">
        <v>40</v>
      </c>
      <c r="G58" s="5" t="s">
        <v>40</v>
      </c>
      <c r="H58" s="5" t="s">
        <v>40</v>
      </c>
      <c r="I58" s="5" t="s">
        <v>40</v>
      </c>
      <c r="J58" s="5" t="s">
        <v>40</v>
      </c>
      <c r="K58" s="5" t="s">
        <v>40</v>
      </c>
    </row>
    <row r="59" spans="1:11" ht="21.9" customHeight="1" x14ac:dyDescent="0.2">
      <c r="A59" s="2" t="s">
        <v>13</v>
      </c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ht="15.75" customHeight="1" x14ac:dyDescent="0.2">
      <c r="A60" s="13" t="s">
        <v>24</v>
      </c>
      <c r="B60" s="13" t="s">
        <v>14</v>
      </c>
      <c r="C60" s="13" t="s">
        <v>15</v>
      </c>
      <c r="D60" s="13" t="s">
        <v>16</v>
      </c>
      <c r="E60" s="13" t="s">
        <v>17</v>
      </c>
      <c r="F60" s="13" t="s">
        <v>18</v>
      </c>
      <c r="G60" s="13" t="s">
        <v>19</v>
      </c>
      <c r="H60" s="13" t="s">
        <v>20</v>
      </c>
      <c r="I60" s="13" t="s">
        <v>21</v>
      </c>
      <c r="J60" s="13" t="s">
        <v>22</v>
      </c>
      <c r="K60" s="13" t="s">
        <v>23</v>
      </c>
    </row>
    <row r="61" spans="1:11" ht="21.9" customHeight="1" x14ac:dyDescent="0.2">
      <c r="A61" s="3" t="s">
        <v>46</v>
      </c>
      <c r="B61" s="5" t="s">
        <v>47</v>
      </c>
      <c r="C61" s="5" t="s">
        <v>47</v>
      </c>
      <c r="D61" s="5" t="s">
        <v>47</v>
      </c>
      <c r="E61" s="5" t="s">
        <v>47</v>
      </c>
      <c r="F61" s="5" t="s">
        <v>47</v>
      </c>
      <c r="G61" s="5" t="s">
        <v>47</v>
      </c>
      <c r="H61" s="5" t="s">
        <v>47</v>
      </c>
      <c r="I61" s="5" t="s">
        <v>47</v>
      </c>
      <c r="J61" s="5" t="s">
        <v>47</v>
      </c>
      <c r="K61" s="5" t="s">
        <v>47</v>
      </c>
    </row>
    <row r="62" spans="1:11" ht="21.9" customHeight="1" x14ac:dyDescent="0.2">
      <c r="A62" s="2" t="s">
        <v>13</v>
      </c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15.75" customHeight="1" x14ac:dyDescent="0.2">
      <c r="A63" s="13" t="s">
        <v>24</v>
      </c>
      <c r="B63" s="13" t="s">
        <v>25</v>
      </c>
      <c r="C63" s="13" t="s">
        <v>26</v>
      </c>
      <c r="D63" s="13" t="s">
        <v>27</v>
      </c>
      <c r="E63" s="13" t="s">
        <v>28</v>
      </c>
      <c r="F63" s="13" t="s">
        <v>29</v>
      </c>
      <c r="G63" s="13" t="s">
        <v>30</v>
      </c>
      <c r="H63" s="13" t="s">
        <v>31</v>
      </c>
      <c r="I63" s="13" t="s">
        <v>32</v>
      </c>
      <c r="J63" s="13" t="s">
        <v>33</v>
      </c>
      <c r="K63" s="13" t="s">
        <v>34</v>
      </c>
    </row>
    <row r="64" spans="1:11" ht="21.9" customHeight="1" x14ac:dyDescent="0.2">
      <c r="A64" s="3" t="s">
        <v>46</v>
      </c>
      <c r="B64" s="5" t="s">
        <v>47</v>
      </c>
      <c r="C64" s="5" t="s">
        <v>47</v>
      </c>
      <c r="D64" s="5" t="s">
        <v>47</v>
      </c>
      <c r="E64" s="5" t="s">
        <v>47</v>
      </c>
      <c r="F64" s="5" t="s">
        <v>47</v>
      </c>
      <c r="G64" s="5" t="s">
        <v>47</v>
      </c>
      <c r="H64" s="5" t="s">
        <v>47</v>
      </c>
      <c r="I64" s="5" t="s">
        <v>47</v>
      </c>
      <c r="J64" s="5" t="s">
        <v>47</v>
      </c>
      <c r="K64" s="5" t="s">
        <v>47</v>
      </c>
    </row>
    <row r="65" spans="1:11" ht="21.9" customHeight="1" thickBot="1" x14ac:dyDescent="0.25">
      <c r="A65" s="2" t="s">
        <v>13</v>
      </c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ht="15.75" customHeight="1" thickTop="1" x14ac:dyDescent="0.2">
      <c r="A66" s="13" t="s">
        <v>24</v>
      </c>
      <c r="B66" s="13" t="s">
        <v>35</v>
      </c>
      <c r="C66" s="13" t="s">
        <v>36</v>
      </c>
      <c r="D66" s="13" t="s">
        <v>37</v>
      </c>
      <c r="E66" s="13" t="s">
        <v>38</v>
      </c>
      <c r="F66" s="13" t="s">
        <v>39</v>
      </c>
      <c r="G66" s="10" t="s">
        <v>0</v>
      </c>
      <c r="H66" s="11" t="s">
        <v>44</v>
      </c>
      <c r="I66" s="11" t="s">
        <v>45</v>
      </c>
      <c r="J66" s="12" t="s">
        <v>75</v>
      </c>
    </row>
    <row r="67" spans="1:11" ht="21.9" customHeight="1" x14ac:dyDescent="0.2">
      <c r="A67" s="3" t="s">
        <v>46</v>
      </c>
      <c r="B67" s="5" t="s">
        <v>52</v>
      </c>
      <c r="C67" s="5" t="s">
        <v>52</v>
      </c>
      <c r="D67" s="5" t="s">
        <v>52</v>
      </c>
      <c r="E67" s="5" t="s">
        <v>52</v>
      </c>
      <c r="F67" s="5" t="s">
        <v>52</v>
      </c>
      <c r="G67" s="21" t="s">
        <v>43</v>
      </c>
      <c r="H67" s="22" t="s">
        <v>42</v>
      </c>
      <c r="I67" s="25" t="s">
        <v>78</v>
      </c>
      <c r="J67" s="23" t="s">
        <v>74</v>
      </c>
    </row>
    <row r="68" spans="1:11" ht="21.9" customHeight="1" thickBot="1" x14ac:dyDescent="0.25">
      <c r="A68" s="2" t="s">
        <v>13</v>
      </c>
      <c r="B68" s="6"/>
      <c r="C68" s="6"/>
      <c r="D68" s="6"/>
      <c r="E68" s="6"/>
      <c r="F68" s="6"/>
      <c r="G68" s="7" t="str">
        <f>IF(B59="","",COUNT(B58:K58)+COUNT(B61:K61)+COUNT(B64:K64)+COUNT(B67:F67))</f>
        <v/>
      </c>
      <c r="H68" s="8" t="str">
        <f>IF(B59="","",COUNTIF(B59:K59,"○")+COUNTIF(B62:K62,"○")+COUNTIF(B65:K65,"○")+COUNTIF(B68:F68,"○"))</f>
        <v/>
      </c>
      <c r="I68" s="24" t="str">
        <f>IF(G68="","",ROUNDDOWN(H68/G68,2))</f>
        <v/>
      </c>
      <c r="J68" s="9" t="str">
        <f>IF(H68="","",IF(LEFT((F68&amp;E68&amp;D68&amp;C68&amp;B68&amp;K65&amp;J65&amp;I65&amp;H65&amp;G65&amp;F65&amp;E65&amp;D65&amp;C65&amp;B65&amp;K62&amp;J62&amp;I62&amp;H62&amp;G62&amp;F62&amp;E62&amp;D62&amp;C62&amp;B62&amp;K59&amp;J59&amp;I59&amp;H59&amp;G59&amp;F59&amp;E59&amp;D59&amp;C59&amp;B59),3)="○○○","OK","NG"))</f>
        <v/>
      </c>
    </row>
    <row r="69" spans="1:11" ht="5.25" customHeight="1" thickTop="1" x14ac:dyDescent="0.2"/>
    <row r="70" spans="1:11" ht="6" customHeight="1" x14ac:dyDescent="0.2"/>
    <row r="71" spans="1:11" ht="44.4" customHeight="1" x14ac:dyDescent="0.2">
      <c r="A71" s="15" t="s">
        <v>56</v>
      </c>
      <c r="B71" s="33" t="s">
        <v>77</v>
      </c>
      <c r="C71" s="33"/>
      <c r="D71" s="33"/>
      <c r="E71" s="33"/>
      <c r="F71" s="33"/>
      <c r="G71" s="33"/>
      <c r="H71" s="33"/>
      <c r="I71" s="33"/>
      <c r="J71" s="33"/>
      <c r="K71" s="33"/>
    </row>
    <row r="72" spans="1:11" ht="15.75" customHeight="1" x14ac:dyDescent="0.2">
      <c r="A72" s="13" t="s">
        <v>24</v>
      </c>
      <c r="B72" s="13" t="s">
        <v>3</v>
      </c>
      <c r="C72" s="13" t="s">
        <v>4</v>
      </c>
      <c r="D72" s="13" t="s">
        <v>5</v>
      </c>
      <c r="E72" s="13" t="s">
        <v>6</v>
      </c>
      <c r="F72" s="13" t="s">
        <v>7</v>
      </c>
      <c r="G72" s="13" t="s">
        <v>8</v>
      </c>
      <c r="H72" s="13" t="s">
        <v>9</v>
      </c>
      <c r="I72" s="13" t="s">
        <v>10</v>
      </c>
      <c r="J72" s="13" t="s">
        <v>11</v>
      </c>
      <c r="K72" s="13" t="s">
        <v>12</v>
      </c>
    </row>
    <row r="73" spans="1:11" ht="22.5" customHeight="1" x14ac:dyDescent="0.2">
      <c r="A73" s="3" t="s">
        <v>46</v>
      </c>
      <c r="B73" s="5" t="s">
        <v>40</v>
      </c>
      <c r="C73" s="5" t="s">
        <v>40</v>
      </c>
      <c r="D73" s="5" t="s">
        <v>40</v>
      </c>
      <c r="E73" s="5" t="s">
        <v>40</v>
      </c>
      <c r="F73" s="5" t="s">
        <v>40</v>
      </c>
      <c r="G73" s="5" t="s">
        <v>40</v>
      </c>
      <c r="H73" s="5" t="s">
        <v>40</v>
      </c>
      <c r="I73" s="5" t="s">
        <v>40</v>
      </c>
      <c r="J73" s="5" t="s">
        <v>40</v>
      </c>
      <c r="K73" s="5" t="s">
        <v>40</v>
      </c>
    </row>
    <row r="74" spans="1:11" ht="25.5" customHeight="1" x14ac:dyDescent="0.2">
      <c r="A74" s="2" t="s">
        <v>13</v>
      </c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ht="15.75" customHeight="1" x14ac:dyDescent="0.2">
      <c r="A75" s="13" t="s">
        <v>24</v>
      </c>
      <c r="B75" s="13" t="s">
        <v>14</v>
      </c>
      <c r="C75" s="13" t="s">
        <v>15</v>
      </c>
      <c r="D75" s="13" t="s">
        <v>16</v>
      </c>
      <c r="E75" s="13" t="s">
        <v>17</v>
      </c>
      <c r="F75" s="13" t="s">
        <v>18</v>
      </c>
      <c r="G75" s="13" t="s">
        <v>19</v>
      </c>
      <c r="H75" s="13" t="s">
        <v>20</v>
      </c>
      <c r="I75" s="13" t="s">
        <v>21</v>
      </c>
      <c r="J75" s="13" t="s">
        <v>22</v>
      </c>
      <c r="K75" s="13" t="s">
        <v>23</v>
      </c>
    </row>
    <row r="76" spans="1:11" ht="22.5" customHeight="1" x14ac:dyDescent="0.2">
      <c r="A76" s="3" t="s">
        <v>46</v>
      </c>
      <c r="B76" s="5" t="s">
        <v>40</v>
      </c>
      <c r="C76" s="5" t="s">
        <v>40</v>
      </c>
      <c r="D76" s="5" t="s">
        <v>40</v>
      </c>
      <c r="E76" s="5" t="s">
        <v>40</v>
      </c>
      <c r="F76" s="5" t="s">
        <v>40</v>
      </c>
      <c r="G76" s="5" t="s">
        <v>40</v>
      </c>
      <c r="H76" s="5" t="s">
        <v>40</v>
      </c>
      <c r="I76" s="5" t="s">
        <v>40</v>
      </c>
      <c r="J76" s="5" t="s">
        <v>40</v>
      </c>
      <c r="K76" s="5" t="s">
        <v>40</v>
      </c>
    </row>
    <row r="77" spans="1:11" ht="25.5" customHeight="1" x14ac:dyDescent="0.2">
      <c r="A77" s="2" t="s">
        <v>13</v>
      </c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ht="15.75" customHeight="1" x14ac:dyDescent="0.2">
      <c r="A78" s="13" t="s">
        <v>24</v>
      </c>
      <c r="B78" s="13" t="s">
        <v>25</v>
      </c>
      <c r="C78" s="13" t="s">
        <v>26</v>
      </c>
      <c r="D78" s="13" t="s">
        <v>27</v>
      </c>
      <c r="E78" s="13" t="s">
        <v>28</v>
      </c>
      <c r="F78" s="13" t="s">
        <v>29</v>
      </c>
      <c r="G78" s="13" t="s">
        <v>30</v>
      </c>
      <c r="H78" s="13" t="s">
        <v>31</v>
      </c>
      <c r="I78" s="13" t="s">
        <v>32</v>
      </c>
      <c r="J78" s="13" t="s">
        <v>33</v>
      </c>
      <c r="K78" s="13" t="s">
        <v>34</v>
      </c>
    </row>
    <row r="79" spans="1:11" ht="22.5" customHeight="1" x14ac:dyDescent="0.2">
      <c r="A79" s="3" t="s">
        <v>46</v>
      </c>
      <c r="B79" s="5" t="s">
        <v>40</v>
      </c>
      <c r="C79" s="5" t="s">
        <v>40</v>
      </c>
      <c r="D79" s="5" t="s">
        <v>40</v>
      </c>
      <c r="E79" s="5" t="s">
        <v>40</v>
      </c>
      <c r="F79" s="5" t="s">
        <v>40</v>
      </c>
      <c r="G79" s="5" t="s">
        <v>40</v>
      </c>
      <c r="H79" s="5" t="s">
        <v>40</v>
      </c>
      <c r="I79" s="5" t="s">
        <v>40</v>
      </c>
      <c r="J79" s="5" t="s">
        <v>40</v>
      </c>
      <c r="K79" s="5" t="s">
        <v>40</v>
      </c>
    </row>
    <row r="80" spans="1:11" ht="25.5" customHeight="1" thickBot="1" x14ac:dyDescent="0.25">
      <c r="A80" s="2" t="s">
        <v>13</v>
      </c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ht="15.75" customHeight="1" thickTop="1" x14ac:dyDescent="0.2">
      <c r="A81" s="13" t="s">
        <v>24</v>
      </c>
      <c r="B81" s="13" t="s">
        <v>35</v>
      </c>
      <c r="C81" s="13" t="s">
        <v>36</v>
      </c>
      <c r="D81" s="13" t="s">
        <v>37</v>
      </c>
      <c r="E81" s="13" t="s">
        <v>38</v>
      </c>
      <c r="F81" s="13" t="s">
        <v>39</v>
      </c>
      <c r="G81" s="10" t="s">
        <v>0</v>
      </c>
      <c r="H81" s="11" t="s">
        <v>44</v>
      </c>
      <c r="I81" s="11" t="s">
        <v>45</v>
      </c>
      <c r="J81" s="12" t="s">
        <v>75</v>
      </c>
    </row>
    <row r="82" spans="1:11" ht="22.5" customHeight="1" x14ac:dyDescent="0.2">
      <c r="A82" s="3" t="s">
        <v>46</v>
      </c>
      <c r="B82" s="5" t="s">
        <v>40</v>
      </c>
      <c r="C82" s="5" t="s">
        <v>40</v>
      </c>
      <c r="D82" s="5" t="s">
        <v>40</v>
      </c>
      <c r="E82" s="5" t="s">
        <v>40</v>
      </c>
      <c r="F82" s="5" t="s">
        <v>40</v>
      </c>
      <c r="G82" s="21" t="s">
        <v>43</v>
      </c>
      <c r="H82" s="22" t="s">
        <v>42</v>
      </c>
      <c r="I82" s="25" t="s">
        <v>78</v>
      </c>
      <c r="J82" s="23" t="s">
        <v>74</v>
      </c>
    </row>
    <row r="83" spans="1:11" ht="25.5" customHeight="1" thickBot="1" x14ac:dyDescent="0.25">
      <c r="A83" s="2" t="s">
        <v>13</v>
      </c>
      <c r="B83" s="6"/>
      <c r="C83" s="6"/>
      <c r="D83" s="6"/>
      <c r="E83" s="6"/>
      <c r="F83" s="6"/>
      <c r="G83" s="7" t="str">
        <f>IF(B74="","",COUNT(B73:K73)+COUNT(B76:K76)+COUNT(B79:K79)+COUNT(B82:F82))</f>
        <v/>
      </c>
      <c r="H83" s="8" t="str">
        <f>IF(B74="","",COUNTIF(B74:K74,"○")+COUNTIF(B77:K77,"○")+COUNTIF(B80:K80,"○")+COUNTIF(B83:F83,"○"))</f>
        <v/>
      </c>
      <c r="I83" s="24" t="str">
        <f>IF(G83="","",ROUNDDOWN(H83/G83,2))</f>
        <v/>
      </c>
      <c r="J83" s="9" t="str">
        <f>IF(H83="","",IF(LEFT((F83&amp;E83&amp;D83&amp;C83&amp;B83&amp;K80&amp;J80&amp;I80&amp;H80&amp;G80&amp;F80&amp;E80&amp;D80&amp;C80&amp;B80&amp;K77&amp;J77&amp;I77&amp;H77&amp;G77&amp;F77&amp;E77&amp;D77&amp;C77&amp;B77&amp;K74&amp;J74&amp;I74&amp;H74&amp;G74&amp;F74&amp;E74&amp;D74&amp;C74&amp;B74),3)="○○○","OK","NG"))</f>
        <v/>
      </c>
    </row>
    <row r="84" spans="1:11" ht="25.5" customHeight="1" thickTop="1" x14ac:dyDescent="0.2">
      <c r="A84" s="35" t="s">
        <v>72</v>
      </c>
      <c r="B84" s="35"/>
      <c r="C84" s="35"/>
      <c r="D84" s="16"/>
      <c r="E84" s="16"/>
      <c r="F84" s="16"/>
    </row>
    <row r="85" spans="1:11" ht="15.9" customHeight="1" x14ac:dyDescent="0.2">
      <c r="A85" s="36" t="s">
        <v>71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1" ht="15.9" customHeight="1" x14ac:dyDescent="0.2"/>
    <row r="87" spans="1:11" ht="15.9" customHeight="1" x14ac:dyDescent="0.2"/>
    <row r="88" spans="1:11" ht="15.9" customHeight="1" x14ac:dyDescent="0.2"/>
    <row r="89" spans="1:11" ht="15.9" customHeight="1" x14ac:dyDescent="0.2"/>
    <row r="90" spans="1:11" ht="15.9" customHeight="1" x14ac:dyDescent="0.2"/>
    <row r="91" spans="1:11" ht="15.9" customHeight="1" x14ac:dyDescent="0.2"/>
    <row r="92" spans="1:11" ht="15.9" customHeight="1" x14ac:dyDescent="0.2"/>
    <row r="93" spans="1:11" ht="15.9" customHeight="1" x14ac:dyDescent="0.2"/>
    <row r="94" spans="1:11" ht="15.9" customHeight="1" x14ac:dyDescent="0.2"/>
    <row r="95" spans="1:11" ht="15.9" customHeight="1" x14ac:dyDescent="0.2"/>
    <row r="96" spans="1:11" ht="15.9" customHeight="1" x14ac:dyDescent="0.2"/>
    <row r="97" spans="1:11" ht="15.9" customHeight="1" x14ac:dyDescent="0.2"/>
    <row r="98" spans="1:11" ht="15.9" customHeight="1" x14ac:dyDescent="0.2"/>
    <row r="99" spans="1:11" ht="15.9" customHeight="1" x14ac:dyDescent="0.2"/>
    <row r="100" spans="1:11" ht="12.75" customHeight="1" x14ac:dyDescent="0.2">
      <c r="K100" t="s">
        <v>50</v>
      </c>
    </row>
    <row r="101" spans="1:11" ht="16.5" x14ac:dyDescent="0.2">
      <c r="A101" s="26" t="s">
        <v>59</v>
      </c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 ht="8.25" customHeight="1" thickBot="1" x14ac:dyDescent="0.25"/>
    <row r="103" spans="1:11" ht="28.5" customHeight="1" thickBot="1" x14ac:dyDescent="0.25">
      <c r="B103" s="4"/>
      <c r="C103" s="28"/>
      <c r="D103" s="28"/>
      <c r="E103" s="27" t="s">
        <v>1</v>
      </c>
      <c r="F103" s="27"/>
      <c r="G103" s="29"/>
      <c r="H103" s="30"/>
      <c r="I103" s="30"/>
      <c r="J103" s="31"/>
    </row>
    <row r="104" spans="1:11" ht="11.25" customHeight="1" x14ac:dyDescent="0.2"/>
    <row r="105" spans="1:11" x14ac:dyDescent="0.2">
      <c r="A105" t="s">
        <v>48</v>
      </c>
    </row>
    <row r="106" spans="1:11" x14ac:dyDescent="0.2">
      <c r="A106" t="s">
        <v>49</v>
      </c>
    </row>
    <row r="107" spans="1:11" ht="6" customHeight="1" x14ac:dyDescent="0.2"/>
    <row r="108" spans="1:11" ht="44.4" customHeight="1" x14ac:dyDescent="0.2">
      <c r="A108" s="1" t="s">
        <v>53</v>
      </c>
      <c r="C108" s="33" t="s">
        <v>77</v>
      </c>
      <c r="D108" s="33"/>
      <c r="E108" s="33"/>
      <c r="F108" s="33"/>
      <c r="G108" s="33"/>
      <c r="H108" s="33"/>
      <c r="I108" s="33"/>
      <c r="J108" s="33"/>
      <c r="K108" s="33"/>
    </row>
    <row r="109" spans="1:11" ht="15.75" customHeight="1" x14ac:dyDescent="0.2">
      <c r="A109" s="13" t="s">
        <v>24</v>
      </c>
      <c r="B109" s="13" t="s">
        <v>3</v>
      </c>
      <c r="C109" s="13" t="s">
        <v>4</v>
      </c>
      <c r="D109" s="13" t="s">
        <v>5</v>
      </c>
      <c r="E109" s="13" t="s">
        <v>6</v>
      </c>
      <c r="F109" s="13" t="s">
        <v>7</v>
      </c>
      <c r="G109" s="13" t="s">
        <v>8</v>
      </c>
      <c r="H109" s="13" t="s">
        <v>9</v>
      </c>
      <c r="I109" s="13" t="s">
        <v>10</v>
      </c>
      <c r="J109" s="13" t="s">
        <v>11</v>
      </c>
      <c r="K109" s="13" t="s">
        <v>12</v>
      </c>
    </row>
    <row r="110" spans="1:11" ht="22.5" customHeight="1" x14ac:dyDescent="0.2">
      <c r="A110" s="3" t="s">
        <v>46</v>
      </c>
      <c r="B110" s="5" t="s">
        <v>73</v>
      </c>
      <c r="C110" s="5" t="s">
        <v>47</v>
      </c>
      <c r="D110" s="5" t="s">
        <v>47</v>
      </c>
      <c r="E110" s="5" t="s">
        <v>47</v>
      </c>
      <c r="F110" s="5" t="s">
        <v>47</v>
      </c>
      <c r="G110" s="5" t="s">
        <v>47</v>
      </c>
      <c r="H110" s="5" t="s">
        <v>47</v>
      </c>
      <c r="I110" s="5" t="s">
        <v>47</v>
      </c>
      <c r="J110" s="5" t="s">
        <v>47</v>
      </c>
      <c r="K110" s="5" t="s">
        <v>40</v>
      </c>
    </row>
    <row r="111" spans="1:11" ht="25.5" customHeight="1" x14ac:dyDescent="0.2">
      <c r="A111" s="2" t="s">
        <v>13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ht="15.75" customHeight="1" x14ac:dyDescent="0.2">
      <c r="A112" s="13" t="s">
        <v>24</v>
      </c>
      <c r="B112" s="13" t="s">
        <v>14</v>
      </c>
      <c r="C112" s="13" t="s">
        <v>15</v>
      </c>
      <c r="D112" s="13" t="s">
        <v>16</v>
      </c>
      <c r="E112" s="13" t="s">
        <v>17</v>
      </c>
      <c r="F112" s="13" t="s">
        <v>18</v>
      </c>
      <c r="G112" s="13" t="s">
        <v>19</v>
      </c>
      <c r="H112" s="13" t="s">
        <v>20</v>
      </c>
      <c r="I112" s="13" t="s">
        <v>21</v>
      </c>
      <c r="J112" s="13" t="s">
        <v>22</v>
      </c>
      <c r="K112" s="13" t="s">
        <v>23</v>
      </c>
    </row>
    <row r="113" spans="1:11" ht="22.5" customHeight="1" x14ac:dyDescent="0.2">
      <c r="A113" s="3" t="s">
        <v>46</v>
      </c>
      <c r="B113" s="5" t="s">
        <v>47</v>
      </c>
      <c r="C113" s="5" t="s">
        <v>47</v>
      </c>
      <c r="D113" s="5" t="s">
        <v>47</v>
      </c>
      <c r="E113" s="5" t="s">
        <v>47</v>
      </c>
      <c r="F113" s="5" t="s">
        <v>47</v>
      </c>
      <c r="G113" s="5" t="s">
        <v>47</v>
      </c>
      <c r="H113" s="5" t="s">
        <v>47</v>
      </c>
      <c r="I113" s="5" t="s">
        <v>47</v>
      </c>
      <c r="J113" s="5" t="s">
        <v>47</v>
      </c>
      <c r="K113" s="5" t="s">
        <v>47</v>
      </c>
    </row>
    <row r="114" spans="1:11" ht="25.5" customHeight="1" x14ac:dyDescent="0.2">
      <c r="A114" s="2" t="s">
        <v>13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.75" customHeight="1" x14ac:dyDescent="0.2">
      <c r="A115" s="13" t="s">
        <v>24</v>
      </c>
      <c r="B115" s="13" t="s">
        <v>25</v>
      </c>
      <c r="C115" s="13" t="s">
        <v>26</v>
      </c>
      <c r="D115" s="13" t="s">
        <v>27</v>
      </c>
      <c r="E115" s="13" t="s">
        <v>28</v>
      </c>
      <c r="F115" s="13" t="s">
        <v>29</v>
      </c>
      <c r="G115" s="13" t="s">
        <v>30</v>
      </c>
      <c r="H115" s="13" t="s">
        <v>31</v>
      </c>
      <c r="I115" s="13" t="s">
        <v>32</v>
      </c>
      <c r="J115" s="13" t="s">
        <v>33</v>
      </c>
      <c r="K115" s="13" t="s">
        <v>34</v>
      </c>
    </row>
    <row r="116" spans="1:11" ht="22.5" customHeight="1" x14ac:dyDescent="0.2">
      <c r="A116" s="3" t="s">
        <v>46</v>
      </c>
      <c r="B116" s="5" t="s">
        <v>47</v>
      </c>
      <c r="C116" s="5" t="s">
        <v>47</v>
      </c>
      <c r="D116" s="5" t="s">
        <v>47</v>
      </c>
      <c r="E116" s="5" t="s">
        <v>47</v>
      </c>
      <c r="F116" s="5" t="s">
        <v>47</v>
      </c>
      <c r="G116" s="5" t="s">
        <v>47</v>
      </c>
      <c r="H116" s="5" t="s">
        <v>47</v>
      </c>
      <c r="I116" s="5" t="s">
        <v>47</v>
      </c>
      <c r="J116" s="5" t="s">
        <v>47</v>
      </c>
      <c r="K116" s="5" t="s">
        <v>47</v>
      </c>
    </row>
    <row r="117" spans="1:11" ht="25.5" customHeight="1" thickBot="1" x14ac:dyDescent="0.25">
      <c r="A117" s="2" t="s">
        <v>13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1:11" ht="15.75" customHeight="1" thickTop="1" x14ac:dyDescent="0.2">
      <c r="A118" s="13" t="s">
        <v>24</v>
      </c>
      <c r="B118" s="13" t="s">
        <v>35</v>
      </c>
      <c r="C118" s="13" t="s">
        <v>36</v>
      </c>
      <c r="D118" s="13" t="s">
        <v>37</v>
      </c>
      <c r="E118" s="13" t="s">
        <v>38</v>
      </c>
      <c r="F118" s="13" t="s">
        <v>39</v>
      </c>
      <c r="G118" s="10" t="s">
        <v>0</v>
      </c>
      <c r="H118" s="11" t="s">
        <v>44</v>
      </c>
      <c r="I118" s="11" t="s">
        <v>45</v>
      </c>
      <c r="J118" s="12" t="s">
        <v>75</v>
      </c>
    </row>
    <row r="119" spans="1:11" ht="22.5" customHeight="1" x14ac:dyDescent="0.2">
      <c r="A119" s="3" t="s">
        <v>46</v>
      </c>
      <c r="B119" s="5" t="s">
        <v>52</v>
      </c>
      <c r="C119" s="5" t="s">
        <v>52</v>
      </c>
      <c r="D119" s="5" t="s">
        <v>52</v>
      </c>
      <c r="E119" s="5" t="s">
        <v>52</v>
      </c>
      <c r="F119" s="5" t="s">
        <v>52</v>
      </c>
      <c r="G119" s="21" t="s">
        <v>43</v>
      </c>
      <c r="H119" s="22" t="s">
        <v>42</v>
      </c>
      <c r="I119" s="25" t="s">
        <v>78</v>
      </c>
      <c r="J119" s="23" t="s">
        <v>74</v>
      </c>
    </row>
    <row r="120" spans="1:11" ht="25.5" customHeight="1" thickBot="1" x14ac:dyDescent="0.25">
      <c r="A120" s="2" t="s">
        <v>13</v>
      </c>
      <c r="B120" s="6"/>
      <c r="C120" s="6"/>
      <c r="D120" s="6"/>
      <c r="E120" s="6"/>
      <c r="F120" s="6"/>
      <c r="G120" s="7" t="str">
        <f>IF(B111="","",COUNT(B110:K110)+COUNT(B113:K113)+COUNT(B116:K116)+COUNT(B119:F119))</f>
        <v/>
      </c>
      <c r="H120" s="8" t="str">
        <f>IF(B111="","",COUNTIF(B111:K111,"○")+COUNTIF(B114:K114,"○")+COUNTIF(B117:K117,"○")+COUNTIF(B120:F120,"○"))</f>
        <v/>
      </c>
      <c r="I120" s="24" t="str">
        <f>IF(G120="","",ROUNDDOWN(H120/G120,2))</f>
        <v/>
      </c>
      <c r="J120" s="9" t="str">
        <f>IF(H120="","",IF(LEFT((F120&amp;E120&amp;D120&amp;C120&amp;B120&amp;K117&amp;J117&amp;I117&amp;H117&amp;G117&amp;F117&amp;E117&amp;D117&amp;C117&amp;B117&amp;K114&amp;J114&amp;I114&amp;H114&amp;G114&amp;F114&amp;E114&amp;D114&amp;C114&amp;B114&amp;K111&amp;J111&amp;I111&amp;H111&amp;G111&amp;F111&amp;E111&amp;D111&amp;C111&amp;B111),3)="○○○","OK","NG"))</f>
        <v/>
      </c>
    </row>
    <row r="121" spans="1:11" ht="13.5" thickTop="1" x14ac:dyDescent="0.2"/>
  </sheetData>
  <mergeCells count="21">
    <mergeCell ref="B56:K56"/>
    <mergeCell ref="B71:K71"/>
    <mergeCell ref="C108:K108"/>
    <mergeCell ref="C51:D51"/>
    <mergeCell ref="E51:F51"/>
    <mergeCell ref="G51:J51"/>
    <mergeCell ref="A101:K101"/>
    <mergeCell ref="C103:D103"/>
    <mergeCell ref="E103:F103"/>
    <mergeCell ref="G103:J103"/>
    <mergeCell ref="A84:C84"/>
    <mergeCell ref="A85:K85"/>
    <mergeCell ref="A2:K2"/>
    <mergeCell ref="E4:F4"/>
    <mergeCell ref="C4:D4"/>
    <mergeCell ref="G4:J4"/>
    <mergeCell ref="A49:K49"/>
    <mergeCell ref="A34:B34"/>
    <mergeCell ref="C9:K9"/>
    <mergeCell ref="C20:K20"/>
    <mergeCell ref="C34:K34"/>
  </mergeCells>
  <phoneticPr fontId="1"/>
  <conditionalFormatting sqref="G18">
    <cfRule type="cellIs" dxfId="23" priority="23" operator="between">
      <formula>1</formula>
      <formula>9</formula>
    </cfRule>
  </conditionalFormatting>
  <conditionalFormatting sqref="G32">
    <cfRule type="cellIs" dxfId="22" priority="19" operator="between">
      <formula>1</formula>
      <formula>19</formula>
    </cfRule>
  </conditionalFormatting>
  <conditionalFormatting sqref="G46">
    <cfRule type="cellIs" dxfId="21" priority="15" operator="between">
      <formula>1</formula>
      <formula>19</formula>
    </cfRule>
  </conditionalFormatting>
  <conditionalFormatting sqref="G68">
    <cfRule type="cellIs" dxfId="20" priority="11" operator="between">
      <formula>1</formula>
      <formula>19</formula>
    </cfRule>
  </conditionalFormatting>
  <conditionalFormatting sqref="G83">
    <cfRule type="cellIs" dxfId="19" priority="7" operator="between">
      <formula>1</formula>
      <formula>19</formula>
    </cfRule>
  </conditionalFormatting>
  <conditionalFormatting sqref="G120">
    <cfRule type="cellIs" dxfId="18" priority="3" operator="between">
      <formula>1</formula>
      <formula>19</formula>
    </cfRule>
  </conditionalFormatting>
  <conditionalFormatting sqref="I18">
    <cfRule type="expression" dxfId="17" priority="22">
      <formula>$I$18&lt;0.7</formula>
    </cfRule>
  </conditionalFormatting>
  <conditionalFormatting sqref="I32">
    <cfRule type="expression" dxfId="16" priority="18">
      <formula>$I32&lt;0.7</formula>
    </cfRule>
  </conditionalFormatting>
  <conditionalFormatting sqref="I46">
    <cfRule type="expression" dxfId="15" priority="14">
      <formula>$I46&lt;0.7</formula>
    </cfRule>
  </conditionalFormatting>
  <conditionalFormatting sqref="I68">
    <cfRule type="expression" dxfId="14" priority="10">
      <formula>$I68&lt;0.7</formula>
    </cfRule>
  </conditionalFormatting>
  <conditionalFormatting sqref="I83">
    <cfRule type="expression" dxfId="13" priority="6">
      <formula>$I83&lt;0.7</formula>
    </cfRule>
  </conditionalFormatting>
  <conditionalFormatting sqref="I120">
    <cfRule type="expression" dxfId="12" priority="2">
      <formula>$I120&lt;0.7</formula>
    </cfRule>
  </conditionalFormatting>
  <conditionalFormatting sqref="J18">
    <cfRule type="expression" dxfId="11" priority="21">
      <formula>$J$18="NG"</formula>
    </cfRule>
    <cfRule type="cellIs" dxfId="10" priority="24" operator="lessThanOrEqual">
      <formula>0.69</formula>
    </cfRule>
  </conditionalFormatting>
  <conditionalFormatting sqref="J32">
    <cfRule type="expression" dxfId="9" priority="17">
      <formula>$J32="NG"</formula>
    </cfRule>
    <cfRule type="cellIs" dxfId="8" priority="20" operator="lessThanOrEqual">
      <formula>0.69</formula>
    </cfRule>
  </conditionalFormatting>
  <conditionalFormatting sqref="J46">
    <cfRule type="expression" dxfId="7" priority="13">
      <formula>$J46="NG"</formula>
    </cfRule>
    <cfRule type="cellIs" dxfId="6" priority="16" operator="lessThanOrEqual">
      <formula>0.69</formula>
    </cfRule>
  </conditionalFormatting>
  <conditionalFormatting sqref="J68">
    <cfRule type="expression" dxfId="5" priority="9">
      <formula>$J68="NG"</formula>
    </cfRule>
    <cfRule type="cellIs" dxfId="4" priority="12" operator="lessThanOrEqual">
      <formula>0.69</formula>
    </cfRule>
  </conditionalFormatting>
  <conditionalFormatting sqref="J83">
    <cfRule type="expression" dxfId="3" priority="5">
      <formula>$J83="NG"</formula>
    </cfRule>
    <cfRule type="cellIs" dxfId="2" priority="8" operator="lessThanOrEqual">
      <formula>0.69</formula>
    </cfRule>
  </conditionalFormatting>
  <conditionalFormatting sqref="J120">
    <cfRule type="expression" dxfId="1" priority="1">
      <formula>$J120="NG"</formula>
    </cfRule>
    <cfRule type="cellIs" dxfId="0" priority="4" operator="lessThanOrEqual">
      <formula>0.69</formula>
    </cfRule>
  </conditionalFormatting>
  <dataValidations count="1">
    <dataValidation type="list" allowBlank="1" showInputMessage="1" showErrorMessage="1" sqref="B12:K12 B15:K15 B18:F18 B23:K23 B26:K26 B29:K29 B32:F32 B40:K40 B37:K37 B43:K43 B46:F46 B83:C83 B62:K62 B65:K65 B68:F68 B111:K111 B114:K114 B117:K117 B120:F120 B59:K59 B77:K77 B80:K80 D83:F84 B74:K74" xr:uid="{16F207D3-6A1B-4BF4-98DD-5C8774645B2A}">
      <formula1>"○,×"</formula1>
    </dataValidation>
  </dataValidations>
  <pageMargins left="0.9055118110236221" right="0.19685039370078741" top="0.35433070866141736" bottom="0.35433070866141736" header="0.31496062992125984" footer="0.31496062992125984"/>
  <pageSetup paperSize="9" scale="95" orientation="portrait" r:id="rId1"/>
  <headerFooter scaleWithDoc="0" alignWithMargins="0"/>
  <rowBreaks count="2" manualBreakCount="2">
    <brk id="47" max="10" man="1"/>
    <brk id="9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BC07-CB0A-4535-8CA4-DC8542714265}">
  <dimension ref="A4:C7"/>
  <sheetViews>
    <sheetView workbookViewId="0">
      <selection activeCell="B5" sqref="B5"/>
    </sheetView>
  </sheetViews>
  <sheetFormatPr defaultRowHeight="13" x14ac:dyDescent="0.2"/>
  <cols>
    <col min="1" max="1" width="25.1796875" customWidth="1"/>
    <col min="2" max="2" width="18.90625" customWidth="1"/>
    <col min="3" max="3" width="41.453125" customWidth="1"/>
  </cols>
  <sheetData>
    <row r="4" spans="1:3" x14ac:dyDescent="0.2">
      <c r="A4" s="20" t="s">
        <v>69</v>
      </c>
      <c r="B4" s="20" t="s">
        <v>60</v>
      </c>
      <c r="C4" s="20" t="s">
        <v>61</v>
      </c>
    </row>
    <row r="5" spans="1:3" ht="42.75" customHeight="1" x14ac:dyDescent="0.2">
      <c r="A5" s="17" t="s">
        <v>62</v>
      </c>
      <c r="B5" s="17" t="s">
        <v>70</v>
      </c>
      <c r="C5" s="19" t="s">
        <v>63</v>
      </c>
    </row>
    <row r="6" spans="1:3" ht="25.5" customHeight="1" x14ac:dyDescent="0.2">
      <c r="A6" s="17" t="s">
        <v>64</v>
      </c>
      <c r="B6" s="17" t="s">
        <v>65</v>
      </c>
      <c r="C6" s="19" t="s">
        <v>67</v>
      </c>
    </row>
    <row r="7" spans="1:3" ht="28.5" customHeight="1" x14ac:dyDescent="0.2">
      <c r="A7" s="17" t="s">
        <v>66</v>
      </c>
      <c r="B7" s="17" t="s">
        <v>65</v>
      </c>
      <c r="C7" s="18" t="s">
        <v>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</vt:lpstr>
      <vt:lpstr>Sheet1</vt:lpstr>
      <vt:lpstr>別紙１!Print_Area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sinzai178</cp:lastModifiedBy>
  <cp:lastPrinted>2025-06-05T02:08:54Z</cp:lastPrinted>
  <dcterms:created xsi:type="dcterms:W3CDTF">2009-08-26T01:51:43Z</dcterms:created>
  <dcterms:modified xsi:type="dcterms:W3CDTF">2026-03-13T04:40:17Z</dcterms:modified>
</cp:coreProperties>
</file>