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ThisWorkbook" defaultThemeVersion="124226"/>
  <mc:AlternateContent xmlns:mc="http://schemas.openxmlformats.org/markup-compatibility/2006">
    <mc:Choice Requires="x15">
      <x15ac:absPath xmlns:x15ac="http://schemas.microsoft.com/office/spreadsheetml/2010/11/ac" url="Z:\03_介護現場改革促進等事業(補助金)\R7年度\07 HP\1224次世代交付申請\様式\様式②\"/>
    </mc:Choice>
  </mc:AlternateContent>
  <xr:revisionPtr revIDLastSave="0" documentId="13_ncr:1_{07B26DA2-D6CC-48D6-9483-6887E25A6FC1}" xr6:coauthVersionLast="47" xr6:coauthVersionMax="47" xr10:uidLastSave="{00000000-0000-0000-0000-000000000000}"/>
  <bookViews>
    <workbookView xWindow="-120" yWindow="-120" windowWidth="29040" windowHeight="15720" tabRatio="917" activeTab="5" xr2:uid="{00000000-000D-0000-FFFF-FFFF00000000}"/>
  </bookViews>
  <sheets>
    <sheet name="提出書類一覧（パッケージ型） " sheetId="79" r:id="rId1"/>
    <sheet name="様式第３号" sheetId="24" r:id="rId2"/>
    <sheet name="別紙3-1「積算調書」" sheetId="75" r:id="rId3"/>
    <sheet name="参考（ハードウェアを導入する場合の支出（予定）額算出様式）" sheetId="76" r:id="rId4"/>
    <sheet name="別紙3-2「誓約書」" sheetId="77" r:id="rId5"/>
    <sheet name="別紙3-3「導入計画書」" sheetId="70" r:id="rId6"/>
    <sheet name="【参考様式】歳入歳出予算(見込)書抄本" sheetId="78" r:id="rId7"/>
    <sheet name="データセット" sheetId="74" state="hidden" r:id="rId8"/>
    <sheet name="DataSet" sheetId="71" state="hidden" r:id="rId9"/>
  </sheets>
  <definedNames>
    <definedName name="_xlnm._FilterDatabase" localSheetId="3" hidden="1">'参考（ハードウェアを導入する場合の支出（予定）額算出様式）'!#REF!</definedName>
    <definedName name="_xlnm.Print_Area" localSheetId="6">'【参考様式】歳入歳出予算(見込)書抄本'!$A$1:$BB$62</definedName>
    <definedName name="_xlnm.Print_Area" localSheetId="3">'参考（ハードウェアを導入する場合の支出（予定）額算出様式）'!$A$1:$K$18</definedName>
    <definedName name="_xlnm.Print_Area" localSheetId="0">'提出書類一覧（パッケージ型） '!$A$1:$G$27</definedName>
    <definedName name="_xlnm.Print_Area" localSheetId="2">'別紙3-1「積算調書」'!$A$1:$P$39</definedName>
    <definedName name="_xlnm.Print_Area" localSheetId="5">'別紙3-3「導入計画書」'!$A$1:$I$186</definedName>
    <definedName name="_xlnm.Print_Area" localSheetId="1">様式第３号!$A$1:$AA$46</definedName>
    <definedName name="_xlnm.Print_Titles" localSheetId="0">'提出書類一覧（パッケージ型） '!$2:$7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76" l="1"/>
  <c r="J9" i="76" s="1"/>
  <c r="I10" i="76"/>
  <c r="J10" i="76" s="1"/>
  <c r="E21" i="24"/>
  <c r="R7" i="24"/>
  <c r="C23" i="24"/>
  <c r="C25" i="24"/>
  <c r="L17" i="75" l="1"/>
  <c r="AG3" i="78" l="1"/>
  <c r="N53" i="78"/>
  <c r="J51" i="78"/>
  <c r="D49" i="78"/>
  <c r="C10" i="70" l="1"/>
  <c r="C8" i="70"/>
  <c r="C7" i="70"/>
  <c r="C6" i="70"/>
  <c r="C5" i="70"/>
  <c r="R22" i="75"/>
  <c r="R23" i="75"/>
  <c r="R24" i="75"/>
  <c r="R25" i="75"/>
  <c r="R26" i="75"/>
  <c r="R17" i="75"/>
  <c r="R13" i="75"/>
  <c r="R14" i="75"/>
  <c r="R15" i="75"/>
  <c r="R16" i="75"/>
  <c r="R12" i="75"/>
  <c r="N22" i="75" l="1"/>
  <c r="M22" i="75"/>
  <c r="K22" i="75"/>
  <c r="J22" i="75"/>
  <c r="I22" i="75"/>
  <c r="G22" i="75"/>
  <c r="M17" i="75"/>
  <c r="C26" i="77"/>
  <c r="C23" i="77"/>
  <c r="C20" i="77"/>
  <c r="A16" i="77"/>
  <c r="J8" i="76"/>
  <c r="S31" i="75" l="1"/>
  <c r="M13" i="75"/>
  <c r="M14" i="75"/>
  <c r="M15" i="75"/>
  <c r="M16" i="75"/>
  <c r="S44" i="78" l="1"/>
  <c r="S25" i="78"/>
  <c r="I8" i="76"/>
  <c r="J2" i="75"/>
  <c r="J1" i="75"/>
  <c r="R27" i="75"/>
  <c r="I16" i="75"/>
  <c r="K16" i="75" s="1"/>
  <c r="H16" i="75"/>
  <c r="G16" i="75"/>
  <c r="D16" i="75"/>
  <c r="I15" i="75"/>
  <c r="K15" i="75" s="1"/>
  <c r="H15" i="75"/>
  <c r="G15" i="75"/>
  <c r="D15" i="75"/>
  <c r="I14" i="75"/>
  <c r="K14" i="75" s="1"/>
  <c r="H14" i="75"/>
  <c r="G14" i="75"/>
  <c r="D14" i="75"/>
  <c r="I13" i="75"/>
  <c r="K13" i="75" s="1"/>
  <c r="H13" i="75"/>
  <c r="G13" i="75"/>
  <c r="D13" i="75"/>
  <c r="G12" i="75"/>
  <c r="D12" i="75"/>
  <c r="H12" i="75" s="1"/>
  <c r="I12" i="75" s="1"/>
  <c r="N27" i="75" l="1"/>
  <c r="K12" i="75"/>
  <c r="M12" i="75" s="1"/>
  <c r="B31" i="75" l="1"/>
  <c r="H31" i="75" s="1"/>
  <c r="D14" i="70"/>
</calcChain>
</file>

<file path=xl/sharedStrings.xml><?xml version="1.0" encoding="utf-8"?>
<sst xmlns="http://schemas.openxmlformats.org/spreadsheetml/2006/main" count="801" uniqueCount="556">
  <si>
    <t>申請者</t>
    <rPh sb="0" eb="3">
      <t>シンセイシャ</t>
    </rPh>
    <phoneticPr fontId="5"/>
  </si>
  <si>
    <t>記</t>
    <rPh sb="0" eb="1">
      <t>キ</t>
    </rPh>
    <phoneticPr fontId="5"/>
  </si>
  <si>
    <t>円</t>
    <rPh sb="0" eb="1">
      <t>エン</t>
    </rPh>
    <phoneticPr fontId="5"/>
  </si>
  <si>
    <t>所属</t>
    <rPh sb="0" eb="2">
      <t>ショゾク</t>
    </rPh>
    <phoneticPr fontId="5"/>
  </si>
  <si>
    <t>氏名</t>
    <rPh sb="0" eb="2">
      <t>シメイ</t>
    </rPh>
    <phoneticPr fontId="5"/>
  </si>
  <si>
    <t>東京都知事　殿</t>
    <phoneticPr fontId="5"/>
  </si>
  <si>
    <t>所在地</t>
    <rPh sb="0" eb="3">
      <t>ショザイチ</t>
    </rPh>
    <phoneticPr fontId="5"/>
  </si>
  <si>
    <t>　　金</t>
    <rPh sb="2" eb="3">
      <t>キン</t>
    </rPh>
    <phoneticPr fontId="5"/>
  </si>
  <si>
    <t>TEL</t>
    <phoneticPr fontId="5"/>
  </si>
  <si>
    <t>e-mail</t>
    <phoneticPr fontId="5"/>
  </si>
  <si>
    <t>担 当 者</t>
    <rPh sb="0" eb="1">
      <t>タン</t>
    </rPh>
    <rPh sb="2" eb="3">
      <t>トウ</t>
    </rPh>
    <rPh sb="4" eb="5">
      <t>シャ</t>
    </rPh>
    <phoneticPr fontId="5"/>
  </si>
  <si>
    <t>１　申請額</t>
    <rPh sb="2" eb="4">
      <t>シンセイ</t>
    </rPh>
    <rPh sb="4" eb="5">
      <t>ガク</t>
    </rPh>
    <phoneticPr fontId="5"/>
  </si>
  <si>
    <t>法人名</t>
    <rPh sb="0" eb="2">
      <t>ホウジン</t>
    </rPh>
    <rPh sb="2" eb="3">
      <t>メイ</t>
    </rPh>
    <phoneticPr fontId="5"/>
  </si>
  <si>
    <t>項番</t>
    <rPh sb="0" eb="2">
      <t>コウバン</t>
    </rPh>
    <phoneticPr fontId="12"/>
  </si>
  <si>
    <t>補助基準額</t>
    <rPh sb="0" eb="2">
      <t>ホジョ</t>
    </rPh>
    <rPh sb="2" eb="4">
      <t>キジュン</t>
    </rPh>
    <rPh sb="4" eb="5">
      <t>ガク</t>
    </rPh>
    <phoneticPr fontId="12"/>
  </si>
  <si>
    <t>対象経費の
実支出予定額</t>
    <rPh sb="0" eb="2">
      <t>タイショウ</t>
    </rPh>
    <rPh sb="2" eb="4">
      <t>ケイヒ</t>
    </rPh>
    <rPh sb="6" eb="9">
      <t>ジツシシュツ</t>
    </rPh>
    <rPh sb="9" eb="11">
      <t>ヨテイ</t>
    </rPh>
    <rPh sb="11" eb="12">
      <t>ガク</t>
    </rPh>
    <phoneticPr fontId="12"/>
  </si>
  <si>
    <t>差引後実支出
予定額</t>
    <rPh sb="0" eb="2">
      <t>サシヒキ</t>
    </rPh>
    <rPh sb="2" eb="3">
      <t>ゴ</t>
    </rPh>
    <rPh sb="3" eb="6">
      <t>ジツシシュツ</t>
    </rPh>
    <rPh sb="7" eb="9">
      <t>ヨテイ</t>
    </rPh>
    <rPh sb="9" eb="10">
      <t>ガク</t>
    </rPh>
    <phoneticPr fontId="12"/>
  </si>
  <si>
    <t>（Ａ）</t>
    <phoneticPr fontId="12"/>
  </si>
  <si>
    <t>（Ｂ）</t>
    <phoneticPr fontId="12"/>
  </si>
  <si>
    <t>（Ｃ）</t>
    <phoneticPr fontId="12"/>
  </si>
  <si>
    <t>（Ｄ＝Ｂ－Ｃ）</t>
    <phoneticPr fontId="12"/>
  </si>
  <si>
    <t>（Ｅ）</t>
    <phoneticPr fontId="12"/>
  </si>
  <si>
    <t>（注）</t>
    <rPh sb="1" eb="2">
      <t>チュウ</t>
    </rPh>
    <phoneticPr fontId="12"/>
  </si>
  <si>
    <t>台数</t>
    <rPh sb="0" eb="2">
      <t>ダイスウ</t>
    </rPh>
    <phoneticPr fontId="12"/>
  </si>
  <si>
    <t>〒</t>
    <phoneticPr fontId="12"/>
  </si>
  <si>
    <t>②移動支援</t>
    <rPh sb="1" eb="3">
      <t>イドウ</t>
    </rPh>
    <rPh sb="3" eb="5">
      <t>シエン</t>
    </rPh>
    <phoneticPr fontId="12"/>
  </si>
  <si>
    <t>③排泄支援</t>
    <rPh sb="1" eb="3">
      <t>ハイセツ</t>
    </rPh>
    <rPh sb="3" eb="5">
      <t>シエ</t>
    </rPh>
    <phoneticPr fontId="12"/>
  </si>
  <si>
    <t>④見守り・コミュニケーション</t>
    <rPh sb="1" eb="3">
      <t>ミマモ</t>
    </rPh>
    <phoneticPr fontId="5"/>
  </si>
  <si>
    <t>⑤入浴支援</t>
    <rPh sb="1" eb="3">
      <t>ニュウヨク</t>
    </rPh>
    <rPh sb="3" eb="5">
      <t>シエ</t>
    </rPh>
    <phoneticPr fontId="5"/>
  </si>
  <si>
    <t>⑥介護業務支援</t>
    <rPh sb="1" eb="3">
      <t>ｋ</t>
    </rPh>
    <rPh sb="3" eb="5">
      <t>ギョウム</t>
    </rPh>
    <rPh sb="5" eb="7">
      <t>シエ</t>
    </rPh>
    <phoneticPr fontId="5"/>
  </si>
  <si>
    <t>①移乗介護</t>
    <rPh sb="1" eb="3">
      <t>イジョウ</t>
    </rPh>
    <rPh sb="3" eb="5">
      <t>カイゴ</t>
    </rPh>
    <phoneticPr fontId="12"/>
  </si>
  <si>
    <t>（Ｇ）</t>
    <phoneticPr fontId="12"/>
  </si>
  <si>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</si>
  <si>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</si>
  <si>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</si>
  <si>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</si>
  <si>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令和2年度</t>
    <rPh sb="0" eb="2">
      <t>レイワ</t>
    </rPh>
    <rPh sb="3" eb="5">
      <t>ネンド</t>
    </rPh>
    <phoneticPr fontId="5"/>
  </si>
  <si>
    <t>平成26年度以前</t>
    <rPh sb="0" eb="2">
      <t>ヘイセイ</t>
    </rPh>
    <rPh sb="4" eb="6">
      <t>ネンド</t>
    </rPh>
    <rPh sb="6" eb="8">
      <t>イゼン</t>
    </rPh>
    <phoneticPr fontId="5"/>
  </si>
  <si>
    <t>令和元年度</t>
    <rPh sb="0" eb="2">
      <t>レイワ</t>
    </rPh>
    <rPh sb="2" eb="3">
      <t>ガン</t>
    </rPh>
    <rPh sb="3" eb="5">
      <t>ネンド</t>
    </rPh>
    <phoneticPr fontId="5"/>
  </si>
  <si>
    <t>導入時期
（選択）</t>
    <rPh sb="0" eb="2">
      <t>ドウニュウ</t>
    </rPh>
    <rPh sb="2" eb="4">
      <t>ジキ</t>
    </rPh>
    <rPh sb="6" eb="8">
      <t>センタク</t>
    </rPh>
    <phoneticPr fontId="12"/>
  </si>
  <si>
    <t>　</t>
    <phoneticPr fontId="5"/>
  </si>
  <si>
    <t>合計</t>
    <rPh sb="0" eb="2">
      <t>ゴウケイ</t>
    </rPh>
    <phoneticPr fontId="5"/>
  </si>
  <si>
    <t>法人名</t>
    <rPh sb="0" eb="2">
      <t>ホウジン</t>
    </rPh>
    <rPh sb="2" eb="3">
      <t>メイ</t>
    </rPh>
    <phoneticPr fontId="12"/>
  </si>
  <si>
    <t>事業所名</t>
    <rPh sb="0" eb="3">
      <t>ジギョウショ</t>
    </rPh>
    <rPh sb="3" eb="4">
      <t>メイ</t>
    </rPh>
    <phoneticPr fontId="12"/>
  </si>
  <si>
    <t>機器名（製造業者名）</t>
    <rPh sb="0" eb="2">
      <t>キキ</t>
    </rPh>
    <rPh sb="2" eb="3">
      <t>メイ</t>
    </rPh>
    <rPh sb="4" eb="6">
      <t>セイゾウ</t>
    </rPh>
    <rPh sb="6" eb="8">
      <t>ギョウシャ</t>
    </rPh>
    <rPh sb="8" eb="9">
      <t>メイ</t>
    </rPh>
    <phoneticPr fontId="12"/>
  </si>
  <si>
    <t>寄附金その他の収入額</t>
    <rPh sb="0" eb="3">
      <t>キフキン</t>
    </rPh>
    <rPh sb="5" eb="6">
      <t>タ</t>
    </rPh>
    <rPh sb="7" eb="9">
      <t>シュウニュウ</t>
    </rPh>
    <rPh sb="9" eb="10">
      <t>ガク</t>
    </rPh>
    <phoneticPr fontId="12"/>
  </si>
  <si>
    <t>1台当たりの
補助所要額</t>
    <rPh sb="1" eb="2">
      <t>ダイ</t>
    </rPh>
    <rPh sb="2" eb="3">
      <t>ア</t>
    </rPh>
    <rPh sb="7" eb="9">
      <t>ホジョ</t>
    </rPh>
    <rPh sb="9" eb="11">
      <t>ショヨウ</t>
    </rPh>
    <rPh sb="11" eb="12">
      <t>ガク</t>
    </rPh>
    <phoneticPr fontId="12"/>
  </si>
  <si>
    <t>補助所要額
小計</t>
    <rPh sb="0" eb="2">
      <t>ホジョ</t>
    </rPh>
    <rPh sb="2" eb="4">
      <t>ショヨウ</t>
    </rPh>
    <rPh sb="4" eb="5">
      <t>ガク</t>
    </rPh>
    <rPh sb="6" eb="8">
      <t>ショウケイ</t>
    </rPh>
    <phoneticPr fontId="12"/>
  </si>
  <si>
    <t>（参考）
対象経費の
実支出額合計</t>
    <rPh sb="1" eb="3">
      <t>サンコウ</t>
    </rPh>
    <rPh sb="3" eb="4">
      <t>テンヨウ</t>
    </rPh>
    <rPh sb="15" eb="17">
      <t>ゴウケイ</t>
    </rPh>
    <phoneticPr fontId="5"/>
  </si>
  <si>
    <t>金額は、全て円単位で記載すること。</t>
    <rPh sb="0" eb="2">
      <t>キンガク</t>
    </rPh>
    <rPh sb="4" eb="5">
      <t>スベ</t>
    </rPh>
    <rPh sb="6" eb="7">
      <t>エン</t>
    </rPh>
    <rPh sb="7" eb="9">
      <t>タンイ</t>
    </rPh>
    <rPh sb="10" eb="12">
      <t>キサイ</t>
    </rPh>
    <phoneticPr fontId="5"/>
  </si>
  <si>
    <t>製造業者名
（メーカー名）</t>
    <rPh sb="0" eb="2">
      <t>セイゾウ</t>
    </rPh>
    <rPh sb="2" eb="4">
      <t>ギョウシャ</t>
    </rPh>
    <rPh sb="4" eb="5">
      <t>メイ</t>
    </rPh>
    <rPh sb="11" eb="12">
      <t>メイ</t>
    </rPh>
    <phoneticPr fontId="5"/>
  </si>
  <si>
    <t>２　事業所名</t>
    <phoneticPr fontId="5"/>
  </si>
  <si>
    <t>３　事業所種別</t>
    <rPh sb="2" eb="5">
      <t>ジギョウショ</t>
    </rPh>
    <rPh sb="5" eb="7">
      <t>シュベツ</t>
    </rPh>
    <phoneticPr fontId="5"/>
  </si>
  <si>
    <t>代表者職氏名</t>
    <rPh sb="0" eb="3">
      <t>ダイヒョウシャ</t>
    </rPh>
    <rPh sb="3" eb="4">
      <t>ショク</t>
    </rPh>
    <rPh sb="4" eb="6">
      <t>シメイ</t>
    </rPh>
    <rPh sb="5" eb="6">
      <t>メイ</t>
    </rPh>
    <phoneticPr fontId="5"/>
  </si>
  <si>
    <t>介護老人福祉施設</t>
  </si>
  <si>
    <t>介護老人保健施設</t>
  </si>
  <si>
    <t>介護医療院</t>
  </si>
  <si>
    <t>介護療養型医療施設</t>
  </si>
  <si>
    <t>地域密着型特定施設入居者生活介護</t>
  </si>
  <si>
    <t>地域密着型介護老人福祉施設入所者生活介護</t>
  </si>
  <si>
    <t>（介護予防）認知症対応型共同生活介護</t>
  </si>
  <si>
    <t>（介護予防）特定施設入居者生活介護</t>
  </si>
  <si>
    <t>事業所名</t>
    <rPh sb="0" eb="2">
      <t>ジギョウ</t>
    </rPh>
    <rPh sb="2" eb="3">
      <t>ショ</t>
    </rPh>
    <rPh sb="3" eb="4">
      <t>メイ</t>
    </rPh>
    <phoneticPr fontId="5"/>
  </si>
  <si>
    <t>事業所種別（選択）</t>
    <rPh sb="0" eb="3">
      <t>ジギョウショ</t>
    </rPh>
    <rPh sb="3" eb="5">
      <t>シュベツ</t>
    </rPh>
    <rPh sb="6" eb="8">
      <t>センタク</t>
    </rPh>
    <phoneticPr fontId="5"/>
  </si>
  <si>
    <t>事業所所在地</t>
    <rPh sb="0" eb="2">
      <t>ジギョウ</t>
    </rPh>
    <rPh sb="2" eb="3">
      <t>ショ</t>
    </rPh>
    <rPh sb="3" eb="6">
      <t>ショザイチ</t>
    </rPh>
    <phoneticPr fontId="5"/>
  </si>
  <si>
    <r>
      <t>利用定員</t>
    </r>
    <r>
      <rPr>
        <sz val="10"/>
        <color rgb="FFFF0000"/>
        <rFont val="ＭＳ Ｐゴシック"/>
        <family val="3"/>
        <charset val="128"/>
        <scheme val="minor"/>
      </rPr>
      <t/>
    </r>
    <rPh sb="0" eb="2">
      <t>リヨウ</t>
    </rPh>
    <rPh sb="2" eb="4">
      <t>テイイン</t>
    </rPh>
    <phoneticPr fontId="5"/>
  </si>
  <si>
    <t>令和3年度</t>
    <rPh sb="0" eb="2">
      <t>レイワ</t>
    </rPh>
    <rPh sb="3" eb="4">
      <t>ネン</t>
    </rPh>
    <rPh sb="4" eb="5">
      <t>ド</t>
    </rPh>
    <phoneticPr fontId="5"/>
  </si>
  <si>
    <t>４　事業所番号</t>
    <rPh sb="2" eb="5">
      <t>ジギョウショ</t>
    </rPh>
    <rPh sb="5" eb="7">
      <t>バンゴウ</t>
    </rPh>
    <phoneticPr fontId="5"/>
  </si>
  <si>
    <t>５　事業所所在地</t>
    <rPh sb="5" eb="8">
      <t>ショザイチ</t>
    </rPh>
    <phoneticPr fontId="5"/>
  </si>
  <si>
    <t>６　添付資料</t>
    <rPh sb="2" eb="4">
      <t>テンプ</t>
    </rPh>
    <rPh sb="4" eb="6">
      <t>シリョウ</t>
    </rPh>
    <phoneticPr fontId="5"/>
  </si>
  <si>
    <t>リースの月数</t>
    <rPh sb="4" eb="5">
      <t>ツキ</t>
    </rPh>
    <rPh sb="5" eb="6">
      <t>スウ</t>
    </rPh>
    <phoneticPr fontId="5"/>
  </si>
  <si>
    <t>購入・リースの区分</t>
    <rPh sb="0" eb="2">
      <t>コウニュウ</t>
    </rPh>
    <rPh sb="7" eb="9">
      <t>クブン</t>
    </rPh>
    <phoneticPr fontId="5"/>
  </si>
  <si>
    <t>①購入</t>
    <rPh sb="1" eb="3">
      <t>コウニュウ</t>
    </rPh>
    <phoneticPr fontId="5"/>
  </si>
  <si>
    <t>②リース</t>
    <phoneticPr fontId="5"/>
  </si>
  <si>
    <t>要介護度別利用者数</t>
    <rPh sb="0" eb="3">
      <t>ヨウカイゴ</t>
    </rPh>
    <rPh sb="3" eb="4">
      <t>ド</t>
    </rPh>
    <rPh sb="4" eb="5">
      <t>ベツ</t>
    </rPh>
    <rPh sb="5" eb="8">
      <t>リヨウシャ</t>
    </rPh>
    <rPh sb="8" eb="9">
      <t>スウ</t>
    </rPh>
    <phoneticPr fontId="5"/>
  </si>
  <si>
    <t>年　　　　月　　　　日　　時点</t>
    <rPh sb="0" eb="1">
      <t>ネン</t>
    </rPh>
    <rPh sb="5" eb="6">
      <t>ガツ</t>
    </rPh>
    <rPh sb="10" eb="11">
      <t>ニチ</t>
    </rPh>
    <rPh sb="13" eb="15">
      <t>ジテン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</si>
  <si>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</si>
  <si>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</si>
  <si>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</si>
  <si>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</si>
  <si>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</si>
  <si>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要支援</t>
    <rPh sb="0" eb="1">
      <t>ヨウ</t>
    </rPh>
    <rPh sb="1" eb="3">
      <t>シエン</t>
    </rPh>
    <phoneticPr fontId="5"/>
  </si>
  <si>
    <t>職員数（常勤換算）</t>
    <rPh sb="0" eb="2">
      <t>ショクイン</t>
    </rPh>
    <rPh sb="2" eb="3">
      <t>スウ</t>
    </rPh>
    <rPh sb="4" eb="6">
      <t>ジョウキン</t>
    </rPh>
    <rPh sb="6" eb="8">
      <t>カンサン</t>
    </rPh>
    <phoneticPr fontId="5"/>
  </si>
  <si>
    <t>利用者の生活リズムの把握</t>
    <rPh sb="0" eb="3">
      <t>リヨウシャ</t>
    </rPh>
    <rPh sb="4" eb="6">
      <t>セイカツ</t>
    </rPh>
    <rPh sb="10" eb="12">
      <t>ハアク</t>
    </rPh>
    <phoneticPr fontId="12"/>
  </si>
  <si>
    <t>ケアプランの見直し</t>
    <rPh sb="6" eb="8">
      <t>ミナオ</t>
    </rPh>
    <phoneticPr fontId="12"/>
  </si>
  <si>
    <t>介護職員の不安の軽減</t>
    <rPh sb="0" eb="2">
      <t>カイゴ</t>
    </rPh>
    <rPh sb="2" eb="4">
      <t>ショクイン</t>
    </rPh>
    <rPh sb="5" eb="7">
      <t>フアン</t>
    </rPh>
    <rPh sb="8" eb="10">
      <t>ケイゲン</t>
    </rPh>
    <phoneticPr fontId="12"/>
  </si>
  <si>
    <t>訪室回数の削減、見回り業務の効率化</t>
    <rPh sb="0" eb="2">
      <t>ホウシツ</t>
    </rPh>
    <rPh sb="2" eb="4">
      <t>カイスウ</t>
    </rPh>
    <rPh sb="5" eb="7">
      <t>サクゲン</t>
    </rPh>
    <rPh sb="8" eb="10">
      <t>ミマワ</t>
    </rPh>
    <rPh sb="11" eb="13">
      <t>ギョウム</t>
    </rPh>
    <rPh sb="14" eb="17">
      <t>コウリツカ</t>
    </rPh>
    <phoneticPr fontId="12"/>
  </si>
  <si>
    <t>人員体制の見直し</t>
    <rPh sb="0" eb="2">
      <t>ジンイン</t>
    </rPh>
    <rPh sb="2" eb="4">
      <t>タイセイ</t>
    </rPh>
    <rPh sb="5" eb="7">
      <t>ミナオ</t>
    </rPh>
    <phoneticPr fontId="12"/>
  </si>
  <si>
    <t>職員の休憩時間の確保</t>
    <rPh sb="0" eb="2">
      <t>ショクイン</t>
    </rPh>
    <rPh sb="3" eb="5">
      <t>キュウケイ</t>
    </rPh>
    <rPh sb="5" eb="7">
      <t>ジカン</t>
    </rPh>
    <rPh sb="8" eb="10">
      <t>カクホ</t>
    </rPh>
    <phoneticPr fontId="12"/>
  </si>
  <si>
    <t>介護職員によるリスク管理の効率化</t>
    <rPh sb="0" eb="2">
      <t>カイゴ</t>
    </rPh>
    <rPh sb="2" eb="4">
      <t>ショクイン</t>
    </rPh>
    <rPh sb="10" eb="12">
      <t>カンリ</t>
    </rPh>
    <rPh sb="13" eb="16">
      <t>コウリツカ</t>
    </rPh>
    <phoneticPr fontId="12"/>
  </si>
  <si>
    <t>その他【上記以外の場合、自由記述】</t>
    <rPh sb="2" eb="3">
      <t>タ</t>
    </rPh>
    <rPh sb="4" eb="6">
      <t>ジョウキ</t>
    </rPh>
    <rPh sb="6" eb="8">
      <t>イガイ</t>
    </rPh>
    <rPh sb="9" eb="11">
      <t>バアイ</t>
    </rPh>
    <rPh sb="12" eb="14">
      <t>ジユウ</t>
    </rPh>
    <rPh sb="14" eb="16">
      <t>キジュツ</t>
    </rPh>
    <phoneticPr fontId="12"/>
  </si>
  <si>
    <t>利用者への対応時間の増加</t>
    <rPh sb="0" eb="3">
      <t>リヨウシャ</t>
    </rPh>
    <rPh sb="5" eb="7">
      <t>タイオウ</t>
    </rPh>
    <rPh sb="7" eb="9">
      <t>ジカン</t>
    </rPh>
    <rPh sb="10" eb="12">
      <t>ゾウカ</t>
    </rPh>
    <phoneticPr fontId="12"/>
  </si>
  <si>
    <t>利用者に合わせた対応が可能</t>
    <rPh sb="0" eb="3">
      <t>リヨウシャ</t>
    </rPh>
    <rPh sb="4" eb="5">
      <t>ア</t>
    </rPh>
    <rPh sb="8" eb="10">
      <t>タイオウ</t>
    </rPh>
    <rPh sb="11" eb="13">
      <t>カノウ</t>
    </rPh>
    <phoneticPr fontId="12"/>
  </si>
  <si>
    <t>利用者の転倒、転落、ヒヤリハットの減少</t>
    <rPh sb="0" eb="3">
      <t>リヨウシャ</t>
    </rPh>
    <rPh sb="4" eb="6">
      <t>テントウ</t>
    </rPh>
    <rPh sb="7" eb="9">
      <t>テンラク</t>
    </rPh>
    <rPh sb="17" eb="19">
      <t>ゲンショウ</t>
    </rPh>
    <phoneticPr fontId="12"/>
  </si>
  <si>
    <t>利用者に提供できるサービスの増加</t>
    <rPh sb="0" eb="3">
      <t>リヨウシャ</t>
    </rPh>
    <rPh sb="4" eb="6">
      <t>テイキョウ</t>
    </rPh>
    <rPh sb="14" eb="16">
      <t>ゾウカ</t>
    </rPh>
    <phoneticPr fontId="12"/>
  </si>
  <si>
    <t>利用者の身体的負担の軽減</t>
    <rPh sb="0" eb="3">
      <t>リヨウシャ</t>
    </rPh>
    <rPh sb="4" eb="7">
      <t>シンタイテキ</t>
    </rPh>
    <rPh sb="7" eb="9">
      <t>フタン</t>
    </rPh>
    <rPh sb="10" eb="12">
      <t>ケイゲン</t>
    </rPh>
    <phoneticPr fontId="12"/>
  </si>
  <si>
    <t>利用者の不安の軽減</t>
    <rPh sb="0" eb="2">
      <t>リヨウ</t>
    </rPh>
    <rPh sb="2" eb="3">
      <t>シャ</t>
    </rPh>
    <rPh sb="4" eb="6">
      <t>フアン</t>
    </rPh>
    <rPh sb="7" eb="9">
      <t>ケイゲン</t>
    </rPh>
    <phoneticPr fontId="12"/>
  </si>
  <si>
    <t>利用者の心身や活動の状態の把握</t>
    <rPh sb="0" eb="3">
      <t>リヨウシャ</t>
    </rPh>
    <rPh sb="4" eb="6">
      <t>シンシン</t>
    </rPh>
    <rPh sb="7" eb="9">
      <t>カツドウ</t>
    </rPh>
    <rPh sb="10" eb="12">
      <t>ジョウタイ</t>
    </rPh>
    <rPh sb="13" eb="15">
      <t>ハアク</t>
    </rPh>
    <phoneticPr fontId="12"/>
  </si>
  <si>
    <t>利用者の満足度の向上</t>
    <rPh sb="0" eb="3">
      <t>リヨウシャ</t>
    </rPh>
    <rPh sb="4" eb="7">
      <t>マンゾクド</t>
    </rPh>
    <rPh sb="8" eb="10">
      <t>コウジョウ</t>
    </rPh>
    <phoneticPr fontId="12"/>
  </si>
  <si>
    <t>利用者の家族等の満足度の向上</t>
    <rPh sb="0" eb="3">
      <t>リヨウシャ</t>
    </rPh>
    <rPh sb="4" eb="6">
      <t>カゾク</t>
    </rPh>
    <rPh sb="6" eb="7">
      <t>トウ</t>
    </rPh>
    <rPh sb="8" eb="11">
      <t>マンゾクド</t>
    </rPh>
    <rPh sb="12" eb="14">
      <t>コウジョウ</t>
    </rPh>
    <phoneticPr fontId="12"/>
  </si>
  <si>
    <t>利用者の身体機能の向上</t>
    <rPh sb="0" eb="3">
      <t>リヨウシャ</t>
    </rPh>
    <rPh sb="4" eb="6">
      <t>シンタイ</t>
    </rPh>
    <rPh sb="6" eb="8">
      <t>キノウ</t>
    </rPh>
    <rPh sb="9" eb="11">
      <t>コウジョウ</t>
    </rPh>
    <phoneticPr fontId="12"/>
  </si>
  <si>
    <t>利用者が自分でできることの増加</t>
    <rPh sb="0" eb="3">
      <t>リヨウシャ</t>
    </rPh>
    <rPh sb="4" eb="6">
      <t>ジブン</t>
    </rPh>
    <rPh sb="13" eb="15">
      <t>ゾウカ</t>
    </rPh>
    <phoneticPr fontId="12"/>
  </si>
  <si>
    <t>利用者のＡＤＬの向上</t>
    <rPh sb="0" eb="3">
      <t>リヨウシャ</t>
    </rPh>
    <rPh sb="8" eb="10">
      <t>コウジョウ</t>
    </rPh>
    <phoneticPr fontId="12"/>
  </si>
  <si>
    <t>利用者の活動範囲の拡大</t>
    <rPh sb="0" eb="3">
      <t>リヨウシャ</t>
    </rPh>
    <rPh sb="4" eb="6">
      <t>カツドウ</t>
    </rPh>
    <rPh sb="6" eb="8">
      <t>ハンイ</t>
    </rPh>
    <rPh sb="9" eb="11">
      <t>カクダイ</t>
    </rPh>
    <phoneticPr fontId="12"/>
  </si>
  <si>
    <t>※　職員数は、介護職員、看護職員、介護支援専門員、医師、理学療法士、作業療法士、言語聴覚士、事務職員の合計を記載してください（常勤換算）。</t>
    <phoneticPr fontId="12"/>
  </si>
  <si>
    <t>　（１）　今回申請する次世代介護機器を導入することにより解決したいと考えている事業所の課題と、その原因を記載してください。</t>
    <phoneticPr fontId="12"/>
  </si>
  <si>
    <t>　（４）　今回申請する機器の台数の根拠について記載してください。</t>
    <rPh sb="5" eb="7">
      <t>コンカイ</t>
    </rPh>
    <rPh sb="7" eb="9">
      <t>シンセイ</t>
    </rPh>
    <rPh sb="11" eb="13">
      <t>キキ</t>
    </rPh>
    <rPh sb="14" eb="16">
      <t>ダイスウ</t>
    </rPh>
    <rPh sb="17" eb="19">
      <t>コンキョ</t>
    </rPh>
    <rPh sb="23" eb="25">
      <t>キサイ</t>
    </rPh>
    <phoneticPr fontId="12"/>
  </si>
  <si>
    <t>　（３）　機器導入に当たって、利用者・家族への説明や同意の取得をどのように行う予定か、記載してください。</t>
    <rPh sb="5" eb="7">
      <t>キキ</t>
    </rPh>
    <rPh sb="7" eb="9">
      <t>ドウニュウ</t>
    </rPh>
    <rPh sb="10" eb="11">
      <t>ア</t>
    </rPh>
    <rPh sb="15" eb="18">
      <t>リヨウシャ</t>
    </rPh>
    <rPh sb="19" eb="21">
      <t>カゾク</t>
    </rPh>
    <rPh sb="23" eb="25">
      <t>セツメイ</t>
    </rPh>
    <rPh sb="26" eb="28">
      <t>ドウイ</t>
    </rPh>
    <rPh sb="29" eb="31">
      <t>シュトク</t>
    </rPh>
    <rPh sb="37" eb="38">
      <t>オコナ</t>
    </rPh>
    <rPh sb="39" eb="41">
      <t>ヨテイ</t>
    </rPh>
    <rPh sb="43" eb="45">
      <t>キサイ</t>
    </rPh>
    <phoneticPr fontId="12"/>
  </si>
  <si>
    <t>２－３　次世代介護機器の導入・活用により達成すべき目標（解決すべき課題）</t>
    <rPh sb="4" eb="7">
      <t>ジセダイ</t>
    </rPh>
    <rPh sb="7" eb="9">
      <t>カイゴ</t>
    </rPh>
    <rPh sb="9" eb="11">
      <t>キキ</t>
    </rPh>
    <rPh sb="12" eb="14">
      <t>ドウニュウ</t>
    </rPh>
    <rPh sb="15" eb="17">
      <t>カツヨウ</t>
    </rPh>
    <rPh sb="20" eb="22">
      <t>タッセイ</t>
    </rPh>
    <rPh sb="25" eb="27">
      <t>モクヒョウ</t>
    </rPh>
    <rPh sb="28" eb="30">
      <t>カイケツ</t>
    </rPh>
    <rPh sb="33" eb="35">
      <t>カダイ</t>
    </rPh>
    <phoneticPr fontId="12"/>
  </si>
  <si>
    <t>　（２）　課題を解決するために、導入する機器をどのように利用するのか、業務内容・利用場面、想定している対象（利用者・職員）を含めて具体的に記載してください。</t>
    <rPh sb="5" eb="7">
      <t>カダイ</t>
    </rPh>
    <rPh sb="8" eb="10">
      <t>カイケツ</t>
    </rPh>
    <rPh sb="16" eb="18">
      <t>ドウニュウ</t>
    </rPh>
    <rPh sb="20" eb="22">
      <t>キキ</t>
    </rPh>
    <rPh sb="28" eb="30">
      <t>リヨウ</t>
    </rPh>
    <rPh sb="35" eb="37">
      <t>ギョウム</t>
    </rPh>
    <rPh sb="37" eb="39">
      <t>ナイヨウ</t>
    </rPh>
    <rPh sb="40" eb="42">
      <t>リヨウ</t>
    </rPh>
    <rPh sb="42" eb="44">
      <t>バメン</t>
    </rPh>
    <rPh sb="45" eb="47">
      <t>ソウテイ</t>
    </rPh>
    <rPh sb="51" eb="53">
      <t>タイショウ</t>
    </rPh>
    <rPh sb="54" eb="57">
      <t>リヨウシャ</t>
    </rPh>
    <rPh sb="58" eb="60">
      <t>ショクイン</t>
    </rPh>
    <rPh sb="62" eb="63">
      <t>フク</t>
    </rPh>
    <rPh sb="65" eb="68">
      <t>グタイテキ</t>
    </rPh>
    <rPh sb="69" eb="71">
      <t>キサイ</t>
    </rPh>
    <phoneticPr fontId="12"/>
  </si>
  <si>
    <t>介護職員の業務への意欲や満足度の向上</t>
    <rPh sb="0" eb="2">
      <t>カイゴ</t>
    </rPh>
    <rPh sb="2" eb="4">
      <t>ショクイン</t>
    </rPh>
    <rPh sb="5" eb="7">
      <t>ギョウム</t>
    </rPh>
    <rPh sb="9" eb="11">
      <t>イヨク</t>
    </rPh>
    <rPh sb="12" eb="15">
      <t>マンゾクド</t>
    </rPh>
    <rPh sb="16" eb="18">
      <t>コウジョウ</t>
    </rPh>
    <phoneticPr fontId="12"/>
  </si>
  <si>
    <t>２－６　効果に関する目標設定</t>
    <rPh sb="4" eb="6">
      <t>コウカ</t>
    </rPh>
    <rPh sb="7" eb="8">
      <t>カン</t>
    </rPh>
    <rPh sb="10" eb="12">
      <t>モクヒョウ</t>
    </rPh>
    <rPh sb="12" eb="14">
      <t>セッテイ</t>
    </rPh>
    <phoneticPr fontId="12"/>
  </si>
  <si>
    <t>２－７　次世代介護機器導入後の取組</t>
    <rPh sb="4" eb="7">
      <t>ジセダイ</t>
    </rPh>
    <rPh sb="7" eb="9">
      <t>カイゴ</t>
    </rPh>
    <rPh sb="9" eb="11">
      <t>キキ</t>
    </rPh>
    <rPh sb="11" eb="13">
      <t>ドウニュウ</t>
    </rPh>
    <rPh sb="13" eb="14">
      <t>アト</t>
    </rPh>
    <rPh sb="15" eb="16">
      <t>ト</t>
    </rPh>
    <rPh sb="16" eb="17">
      <t>ク</t>
    </rPh>
    <phoneticPr fontId="12"/>
  </si>
  <si>
    <t>法人名：</t>
    <rPh sb="0" eb="2">
      <t>ホウジン</t>
    </rPh>
    <rPh sb="2" eb="3">
      <t>メイ</t>
    </rPh>
    <phoneticPr fontId="5"/>
  </si>
  <si>
    <t>サービス種別：</t>
    <rPh sb="4" eb="6">
      <t>シュベツ</t>
    </rPh>
    <phoneticPr fontId="5"/>
  </si>
  <si>
    <t>事業所名：</t>
    <rPh sb="0" eb="3">
      <t>ジギョウショ</t>
    </rPh>
    <rPh sb="3" eb="4">
      <t>メイ</t>
    </rPh>
    <phoneticPr fontId="5"/>
  </si>
  <si>
    <t>番号</t>
    <rPh sb="0" eb="2">
      <t>バンゴウ</t>
    </rPh>
    <phoneticPr fontId="5"/>
  </si>
  <si>
    <t>提　　出　　書　　類　　名</t>
    <rPh sb="0" eb="1">
      <t>ツツミ</t>
    </rPh>
    <rPh sb="3" eb="4">
      <t>デ</t>
    </rPh>
    <rPh sb="6" eb="7">
      <t>ショ</t>
    </rPh>
    <rPh sb="9" eb="10">
      <t>タグイ</t>
    </rPh>
    <rPh sb="12" eb="13">
      <t>メイ</t>
    </rPh>
    <phoneticPr fontId="5"/>
  </si>
  <si>
    <t>提出時
チェック欄</t>
    <rPh sb="0" eb="2">
      <t>テイシュツ</t>
    </rPh>
    <rPh sb="2" eb="3">
      <t>ジ</t>
    </rPh>
    <rPh sb="8" eb="9">
      <t>ラン</t>
    </rPh>
    <phoneticPr fontId="5"/>
  </si>
  <si>
    <t>備　　　考</t>
    <rPh sb="0" eb="1">
      <t>ソナエ</t>
    </rPh>
    <rPh sb="4" eb="5">
      <t>コウ</t>
    </rPh>
    <phoneticPr fontId="5"/>
  </si>
  <si>
    <t>導入する機器のパンフレット・カタログ等</t>
    <rPh sb="0" eb="2">
      <t>ドウニュウ</t>
    </rPh>
    <rPh sb="4" eb="6">
      <t>キキ</t>
    </rPh>
    <rPh sb="18" eb="19">
      <t>トウ</t>
    </rPh>
    <phoneticPr fontId="31"/>
  </si>
  <si>
    <t>導入する機器の見積書の写し</t>
    <rPh sb="0" eb="2">
      <t>ドウニュウ</t>
    </rPh>
    <rPh sb="4" eb="6">
      <t>キキ</t>
    </rPh>
    <rPh sb="7" eb="10">
      <t>ミツモリショ</t>
    </rPh>
    <rPh sb="11" eb="12">
      <t>ウツ</t>
    </rPh>
    <phoneticPr fontId="5"/>
  </si>
  <si>
    <t>ただし、法人・事業所の所在地について、建物名や部屋番号を追加記載することは差し支えありません。</t>
    <rPh sb="4" eb="6">
      <t>ホウジン</t>
    </rPh>
    <rPh sb="7" eb="9">
      <t>ジギョウ</t>
    </rPh>
    <rPh sb="9" eb="10">
      <t>ショ</t>
    </rPh>
    <rPh sb="11" eb="14">
      <t>ショザイチ</t>
    </rPh>
    <phoneticPr fontId="5"/>
  </si>
  <si>
    <t>選定額</t>
    <rPh sb="0" eb="2">
      <t>センテイ</t>
    </rPh>
    <rPh sb="2" eb="3">
      <t>ガク</t>
    </rPh>
    <phoneticPr fontId="12"/>
  </si>
  <si>
    <t>（Ｈ＝Ｆ×Ｇ）</t>
    <phoneticPr fontId="12"/>
  </si>
  <si>
    <t>台数合計（Ｉ）・補助所要額合計（Ｊ）</t>
    <rPh sb="0" eb="2">
      <t>ダイスウ</t>
    </rPh>
    <rPh sb="2" eb="4">
      <t>ゴウケイ</t>
    </rPh>
    <rPh sb="8" eb="10">
      <t>ホジョ</t>
    </rPh>
    <rPh sb="10" eb="12">
      <t>ショヨウ</t>
    </rPh>
    <rPh sb="12" eb="13">
      <t>ガク</t>
    </rPh>
    <rPh sb="13" eb="15">
      <t>ゴウケイ</t>
    </rPh>
    <phoneticPr fontId="12"/>
  </si>
  <si>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5"/>
  </si>
  <si>
    <t>１－１　法人・事業所概要</t>
    <rPh sb="4" eb="6">
      <t>ホウジン</t>
    </rPh>
    <rPh sb="7" eb="10">
      <t>ジギョ</t>
    </rPh>
    <rPh sb="10" eb="12">
      <t>ガイヨウ</t>
    </rPh>
    <phoneticPr fontId="12"/>
  </si>
  <si>
    <t xml:space="preserve">※　利用定員数が無いサービス種別の場合、直近３か月の利用実績平均人数　（小数点以下切り上げ）を記載してください。
</t>
    <phoneticPr fontId="12"/>
  </si>
  <si>
    <t>２－４　次世代介護機器導入に向けた検討体制</t>
    <rPh sb="4" eb="7">
      <t>ジセダイ</t>
    </rPh>
    <rPh sb="7" eb="9">
      <t>カイゴ</t>
    </rPh>
    <rPh sb="9" eb="11">
      <t>キキ</t>
    </rPh>
    <rPh sb="11" eb="13">
      <t>ドウニュウ</t>
    </rPh>
    <rPh sb="14" eb="15">
      <t>ム</t>
    </rPh>
    <rPh sb="17" eb="19">
      <t>ケントウ</t>
    </rPh>
    <rPh sb="19" eb="21">
      <t>タイセイ</t>
    </rPh>
    <phoneticPr fontId="12"/>
  </si>
  <si>
    <t>２－５　次世代介護機器の導入・活用により期待される効果</t>
    <rPh sb="4" eb="7">
      <t>ジセダイ</t>
    </rPh>
    <rPh sb="7" eb="9">
      <t>カイゴ</t>
    </rPh>
    <rPh sb="9" eb="11">
      <t>キキ</t>
    </rPh>
    <rPh sb="12" eb="14">
      <t>ドウニュウ</t>
    </rPh>
    <rPh sb="15" eb="17">
      <t>カツヨウ</t>
    </rPh>
    <rPh sb="20" eb="22">
      <t>キタイ</t>
    </rPh>
    <rPh sb="25" eb="27">
      <t>コウカ</t>
    </rPh>
    <phoneticPr fontId="12"/>
  </si>
  <si>
    <t>　今回申請する次世代介護機器を効果的に活用するために、導入後にどのような体制や方法で効果検証を行うのか、効果検証に関わる人の役職・役割・職種等を含めて、具体的に記載してください。</t>
    <rPh sb="36" eb="38">
      <t>タイセイ</t>
    </rPh>
    <rPh sb="39" eb="41">
      <t>ホウホウ</t>
    </rPh>
    <rPh sb="42" eb="44">
      <t>コウカ</t>
    </rPh>
    <rPh sb="44" eb="46">
      <t>ケンショウ</t>
    </rPh>
    <rPh sb="47" eb="48">
      <t>オコナ</t>
    </rPh>
    <rPh sb="52" eb="54">
      <t>コウカ</t>
    </rPh>
    <rPh sb="54" eb="56">
      <t>ケンショウ</t>
    </rPh>
    <rPh sb="57" eb="58">
      <t>カカ</t>
    </rPh>
    <rPh sb="60" eb="61">
      <t>ヒト</t>
    </rPh>
    <rPh sb="62" eb="64">
      <t>ヤクショク</t>
    </rPh>
    <rPh sb="65" eb="67">
      <t>ヤクワリ</t>
    </rPh>
    <rPh sb="68" eb="70">
      <t>ショクシュ</t>
    </rPh>
    <rPh sb="70" eb="71">
      <t>ナド</t>
    </rPh>
    <rPh sb="72" eb="73">
      <t>フク</t>
    </rPh>
    <rPh sb="76" eb="79">
      <t>グタイテキ</t>
    </rPh>
    <phoneticPr fontId="5"/>
  </si>
  <si>
    <t>機器名</t>
    <rPh sb="0" eb="3">
      <t>キキメイ</t>
    </rPh>
    <phoneticPr fontId="12"/>
  </si>
  <si>
    <t>台数の根拠</t>
    <rPh sb="0" eb="2">
      <t>ダイスウ</t>
    </rPh>
    <rPh sb="3" eb="5">
      <t>コンキョ</t>
    </rPh>
    <phoneticPr fontId="12"/>
  </si>
  <si>
    <t>　機器導入に向け、補助金申請前の検討体制や、これまでの検討のプロセスについて、記載してください。
　（例：検討チームの立ち上げ、経営者層と現場職員との意見交換、職員・利用者アンケートの実施　等）</t>
    <rPh sb="1" eb="3">
      <t>キキ</t>
    </rPh>
    <rPh sb="3" eb="5">
      <t>ドウニュウ</t>
    </rPh>
    <rPh sb="6" eb="7">
      <t>ム</t>
    </rPh>
    <rPh sb="9" eb="12">
      <t>ホジョキン</t>
    </rPh>
    <rPh sb="12" eb="14">
      <t>シンセイ</t>
    </rPh>
    <rPh sb="14" eb="15">
      <t>マエ</t>
    </rPh>
    <rPh sb="16" eb="18">
      <t>ケントウ</t>
    </rPh>
    <rPh sb="18" eb="20">
      <t>タイセイ</t>
    </rPh>
    <rPh sb="19" eb="20">
      <t>ケンタイ</t>
    </rPh>
    <rPh sb="27" eb="29">
      <t>ケントウ</t>
    </rPh>
    <rPh sb="39" eb="41">
      <t>キサイ</t>
    </rPh>
    <rPh sb="51" eb="52">
      <t>レイ</t>
    </rPh>
    <rPh sb="53" eb="55">
      <t>ケントウ</t>
    </rPh>
    <rPh sb="59" eb="60">
      <t>タ</t>
    </rPh>
    <rPh sb="61" eb="62">
      <t>ア</t>
    </rPh>
    <rPh sb="64" eb="67">
      <t>ケイエイシャ</t>
    </rPh>
    <rPh sb="67" eb="68">
      <t>ソウ</t>
    </rPh>
    <rPh sb="69" eb="71">
      <t>ゲンバ</t>
    </rPh>
    <rPh sb="71" eb="73">
      <t>ショクイン</t>
    </rPh>
    <rPh sb="75" eb="77">
      <t>イケン</t>
    </rPh>
    <rPh sb="77" eb="79">
      <t>コウカン</t>
    </rPh>
    <rPh sb="80" eb="82">
      <t>ショクイン</t>
    </rPh>
    <rPh sb="83" eb="86">
      <t>リヨウシャ</t>
    </rPh>
    <rPh sb="92" eb="94">
      <t>ジッシ</t>
    </rPh>
    <rPh sb="95" eb="96">
      <t>トウ</t>
    </rPh>
    <phoneticPr fontId="12"/>
  </si>
  <si>
    <t>機器１の機能</t>
    <rPh sb="0" eb="2">
      <t>キキ</t>
    </rPh>
    <rPh sb="4" eb="6">
      <t>キノウ</t>
    </rPh>
    <phoneticPr fontId="5"/>
  </si>
  <si>
    <t>機器２の機能</t>
    <rPh sb="0" eb="2">
      <t>キキ</t>
    </rPh>
    <rPh sb="4" eb="6">
      <t>キノウ</t>
    </rPh>
    <phoneticPr fontId="5"/>
  </si>
  <si>
    <t>機器３の機能</t>
    <rPh sb="0" eb="2">
      <t>キキ</t>
    </rPh>
    <rPh sb="4" eb="6">
      <t>キノウ</t>
    </rPh>
    <phoneticPr fontId="5"/>
  </si>
  <si>
    <t>【原因】</t>
    <rPh sb="1" eb="3">
      <t>ゲンイン</t>
    </rPh>
    <phoneticPr fontId="12"/>
  </si>
  <si>
    <t>訪問介護</t>
    <rPh sb="0" eb="2">
      <t>ホウモン</t>
    </rPh>
    <rPh sb="2" eb="4">
      <t>カイゴ</t>
    </rPh>
    <phoneticPr fontId="22"/>
  </si>
  <si>
    <t>（介護予防）訪問入浴介護</t>
    <rPh sb="1" eb="3">
      <t>カイゴ</t>
    </rPh>
    <rPh sb="3" eb="5">
      <t>ヨボウ</t>
    </rPh>
    <rPh sb="6" eb="8">
      <t>ホウモン</t>
    </rPh>
    <rPh sb="8" eb="10">
      <t>ニュウヨク</t>
    </rPh>
    <rPh sb="10" eb="12">
      <t>カイゴ</t>
    </rPh>
    <phoneticPr fontId="22"/>
  </si>
  <si>
    <t>（介護予防）訪問看護</t>
  </si>
  <si>
    <t>（介護予防）訪問リハビリテーション</t>
  </si>
  <si>
    <t>（介護予防）居宅療養管理指導</t>
  </si>
  <si>
    <t>通所介護</t>
  </si>
  <si>
    <t>（介護予防）通所リハビリテーション</t>
  </si>
  <si>
    <t>（介護予防）短期入所生活介護</t>
  </si>
  <si>
    <t>（介護予防）短期入所療養介護</t>
  </si>
  <si>
    <t>（介護予防）福祉用具貸与</t>
  </si>
  <si>
    <t>特定（介護予防）福祉用具販売</t>
  </si>
  <si>
    <t>定期巡回・随時対応型訪問介護看護</t>
  </si>
  <si>
    <t>夜間対応型訪問介護</t>
  </si>
  <si>
    <t>地域密着型通所介護</t>
  </si>
  <si>
    <t>（介護予防）認知症対応型通所介護</t>
  </si>
  <si>
    <t>（介護予防）小規模多機能型居宅介護</t>
  </si>
  <si>
    <t>看護小規模多機能型居宅介護</t>
  </si>
  <si>
    <t>居宅介護支援（介護予防支援）</t>
  </si>
  <si>
    <t>令和4年度</t>
    <rPh sb="0" eb="2">
      <t>レイワ</t>
    </rPh>
    <rPh sb="3" eb="5">
      <t>ネンド</t>
    </rPh>
    <phoneticPr fontId="5"/>
  </si>
  <si>
    <t>令和5年度</t>
    <rPh sb="0" eb="2">
      <t>レイワ</t>
    </rPh>
    <rPh sb="3" eb="4">
      <t>ネン</t>
    </rPh>
    <rPh sb="4" eb="5">
      <t>ド</t>
    </rPh>
    <phoneticPr fontId="5"/>
  </si>
  <si>
    <t>サービス種別</t>
    <rPh sb="4" eb="6">
      <t>シュベツ</t>
    </rPh>
    <phoneticPr fontId="31"/>
  </si>
  <si>
    <t>複数選択可</t>
    <rPh sb="0" eb="2">
      <t>フクスウ</t>
    </rPh>
    <rPh sb="2" eb="4">
      <t>センタク</t>
    </rPh>
    <rPh sb="4" eb="5">
      <t>カ</t>
    </rPh>
    <phoneticPr fontId="31"/>
  </si>
  <si>
    <t>記録業務に要する時間が長い</t>
    <rPh sb="0" eb="2">
      <t>キロク</t>
    </rPh>
    <rPh sb="2" eb="4">
      <t>ギョウム</t>
    </rPh>
    <rPh sb="5" eb="6">
      <t>ヨウ</t>
    </rPh>
    <rPh sb="8" eb="10">
      <t>ジカン</t>
    </rPh>
    <rPh sb="11" eb="12">
      <t>ナガ</t>
    </rPh>
    <phoneticPr fontId="31"/>
  </si>
  <si>
    <t>文書の量が多い</t>
    <rPh sb="0" eb="2">
      <t>ブンショ</t>
    </rPh>
    <rPh sb="3" eb="4">
      <t>リョウ</t>
    </rPh>
    <rPh sb="5" eb="6">
      <t>オオ</t>
    </rPh>
    <phoneticPr fontId="31"/>
  </si>
  <si>
    <t>事業所内の情報共有が非効率</t>
    <rPh sb="0" eb="3">
      <t>ジギョウショ</t>
    </rPh>
    <rPh sb="3" eb="4">
      <t>ナイ</t>
    </rPh>
    <rPh sb="5" eb="7">
      <t>ジョウホウ</t>
    </rPh>
    <rPh sb="7" eb="9">
      <t>キョウユウ</t>
    </rPh>
    <rPh sb="10" eb="13">
      <t>ヒコウリツ</t>
    </rPh>
    <phoneticPr fontId="31"/>
  </si>
  <si>
    <t>他事業所との情報共有が非効率</t>
    <rPh sb="0" eb="1">
      <t>タ</t>
    </rPh>
    <rPh sb="1" eb="4">
      <t>ジギョウショ</t>
    </rPh>
    <rPh sb="6" eb="8">
      <t>ジョウホウ</t>
    </rPh>
    <rPh sb="8" eb="10">
      <t>キョウユウ</t>
    </rPh>
    <rPh sb="11" eb="14">
      <t>ヒコウリツ</t>
    </rPh>
    <phoneticPr fontId="31"/>
  </si>
  <si>
    <t>職員の心理的負担が大きい</t>
    <rPh sb="0" eb="2">
      <t>ショクイン</t>
    </rPh>
    <rPh sb="3" eb="6">
      <t>シンリテキ</t>
    </rPh>
    <rPh sb="6" eb="8">
      <t>フタン</t>
    </rPh>
    <rPh sb="9" eb="10">
      <t>オオ</t>
    </rPh>
    <phoneticPr fontId="31"/>
  </si>
  <si>
    <t>超過勤務が多い</t>
    <rPh sb="0" eb="2">
      <t>チョウカ</t>
    </rPh>
    <rPh sb="2" eb="4">
      <t>キンム</t>
    </rPh>
    <rPh sb="5" eb="6">
      <t>オオ</t>
    </rPh>
    <phoneticPr fontId="31"/>
  </si>
  <si>
    <t>記録が不正確・不十分</t>
    <rPh sb="0" eb="2">
      <t>キロク</t>
    </rPh>
    <rPh sb="3" eb="6">
      <t>フセイカク</t>
    </rPh>
    <rPh sb="7" eb="10">
      <t>フジュウブン</t>
    </rPh>
    <phoneticPr fontId="31"/>
  </si>
  <si>
    <t>その他</t>
    <rPh sb="2" eb="3">
      <t>タ</t>
    </rPh>
    <phoneticPr fontId="31"/>
  </si>
  <si>
    <t>（自由記述）</t>
    <rPh sb="1" eb="3">
      <t>ジユウ</t>
    </rPh>
    <rPh sb="3" eb="5">
      <t>キジュツ</t>
    </rPh>
    <phoneticPr fontId="31"/>
  </si>
  <si>
    <t>介護ソフト等</t>
    <rPh sb="0" eb="2">
      <t>カイゴ</t>
    </rPh>
    <rPh sb="5" eb="6">
      <t>トウ</t>
    </rPh>
    <phoneticPr fontId="31"/>
  </si>
  <si>
    <t>タブレット情報端末</t>
    <rPh sb="5" eb="7">
      <t>ジョウホウ</t>
    </rPh>
    <rPh sb="7" eb="9">
      <t>タンマツ</t>
    </rPh>
    <phoneticPr fontId="31"/>
  </si>
  <si>
    <t>通信環境機器等</t>
    <rPh sb="0" eb="2">
      <t>ツウシン</t>
    </rPh>
    <rPh sb="2" eb="4">
      <t>カンキョウ</t>
    </rPh>
    <rPh sb="4" eb="6">
      <t>キキ</t>
    </rPh>
    <rPh sb="6" eb="7">
      <t>トウ</t>
    </rPh>
    <phoneticPr fontId="39"/>
  </si>
  <si>
    <t>介護ロボット（見守りセンサー以外）</t>
    <rPh sb="0" eb="2">
      <t>カイゴ</t>
    </rPh>
    <rPh sb="7" eb="9">
      <t>ミマモ</t>
    </rPh>
    <rPh sb="14" eb="16">
      <t>イガイ</t>
    </rPh>
    <phoneticPr fontId="31"/>
  </si>
  <si>
    <t>見守りセンサー</t>
    <rPh sb="0" eb="2">
      <t>ミマモ</t>
    </rPh>
    <phoneticPr fontId="31"/>
  </si>
  <si>
    <t>介護サービス事業における生産性向上に資するガイドライン</t>
    <rPh sb="0" eb="2">
      <t>カイゴ</t>
    </rPh>
    <rPh sb="6" eb="8">
      <t>ジギョウ</t>
    </rPh>
    <rPh sb="12" eb="15">
      <t>セイサンセイ</t>
    </rPh>
    <rPh sb="15" eb="17">
      <t>コウジョウ</t>
    </rPh>
    <rPh sb="18" eb="19">
      <t>シ</t>
    </rPh>
    <phoneticPr fontId="31"/>
  </si>
  <si>
    <t>介護サービス事業所におけるICT 機器・ソフトウェア導入に関する手引き</t>
    <phoneticPr fontId="31"/>
  </si>
  <si>
    <t>介護ソフトを選定・導入する際のポイント集</t>
    <phoneticPr fontId="31"/>
  </si>
  <si>
    <t>介護ロボットのパッケージ導入モデル</t>
    <phoneticPr fontId="31"/>
  </si>
  <si>
    <t>介護現場で活用されるテクノロジー便覧</t>
    <phoneticPr fontId="31"/>
  </si>
  <si>
    <t>日本介護福祉士会主催　デジタル・テクノロジー基本研修</t>
    <rPh sb="0" eb="2">
      <t>ニホン</t>
    </rPh>
    <rPh sb="2" eb="4">
      <t>カイゴ</t>
    </rPh>
    <rPh sb="4" eb="7">
      <t>フクシシ</t>
    </rPh>
    <rPh sb="7" eb="8">
      <t>カイ</t>
    </rPh>
    <rPh sb="8" eb="10">
      <t>シュサイ</t>
    </rPh>
    <phoneticPr fontId="31"/>
  </si>
  <si>
    <t>職場の環境整備の見直し（整理整頓等）</t>
    <phoneticPr fontId="31"/>
  </si>
  <si>
    <t>業務の明確化と役割分担の見直し（業務全体の流れの再構築、テクノロジーの活用等）</t>
    <phoneticPr fontId="31"/>
  </si>
  <si>
    <t>業務手順書・マニュアルの作成（申し送り等の標準化等）</t>
    <phoneticPr fontId="31"/>
  </si>
  <si>
    <t>記録・報告様式の見直し</t>
    <phoneticPr fontId="31"/>
  </si>
  <si>
    <t>情報共有の方法の見直し</t>
    <phoneticPr fontId="31"/>
  </si>
  <si>
    <t>ＯＪＴの仕組みづくり（研修の実施等）</t>
    <phoneticPr fontId="31"/>
  </si>
  <si>
    <t>理念・行動指針の徹底</t>
    <phoneticPr fontId="31"/>
  </si>
  <si>
    <t>利用者ごとの計画作成や記録に係る書類　（例：アセスメントシート、サービス担当者会議録）</t>
    <rPh sb="20" eb="21">
      <t>レイ</t>
    </rPh>
    <rPh sb="36" eb="39">
      <t>タントウシャ</t>
    </rPh>
    <rPh sb="39" eb="42">
      <t>カイギロク</t>
    </rPh>
    <phoneticPr fontId="3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</si>
  <si>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</si>
  <si>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</si>
  <si>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1"/>
  </si>
  <si>
    <t>データの連携方法</t>
    <rPh sb="4" eb="6">
      <t>レンケイ</t>
    </rPh>
    <rPh sb="6" eb="8">
      <t>ホウホウ</t>
    </rPh>
    <phoneticPr fontId="31"/>
  </si>
  <si>
    <t>データ連携の内容</t>
    <rPh sb="3" eb="5">
      <t>レンケイ</t>
    </rPh>
    <rPh sb="6" eb="8">
      <t>ナイヨウ</t>
    </rPh>
    <phoneticPr fontId="31"/>
  </si>
  <si>
    <t>LIFE上での直接入力</t>
    <rPh sb="4" eb="5">
      <t>ウエ</t>
    </rPh>
    <rPh sb="7" eb="9">
      <t>チョクセツ</t>
    </rPh>
    <rPh sb="9" eb="11">
      <t>ニュウリョク</t>
    </rPh>
    <phoneticPr fontId="31"/>
  </si>
  <si>
    <t>都道府県</t>
    <rPh sb="0" eb="4">
      <t>トドウフケン</t>
    </rPh>
    <phoneticPr fontId="31"/>
  </si>
  <si>
    <t>取組</t>
    <rPh sb="0" eb="2">
      <t>トリクミ</t>
    </rPh>
    <phoneticPr fontId="31"/>
  </si>
  <si>
    <t>職員数</t>
    <rPh sb="0" eb="2">
      <t>ショクイン</t>
    </rPh>
    <rPh sb="2" eb="3">
      <t>スウ</t>
    </rPh>
    <phoneticPr fontId="31"/>
  </si>
  <si>
    <t>利用者数</t>
    <rPh sb="0" eb="3">
      <t>リヨウシャ</t>
    </rPh>
    <rPh sb="3" eb="4">
      <t>スウ</t>
    </rPh>
    <phoneticPr fontId="31"/>
  </si>
  <si>
    <t>ケアプー</t>
    <phoneticPr fontId="31"/>
  </si>
  <si>
    <t>セキュリティアクション</t>
    <phoneticPr fontId="31"/>
  </si>
  <si>
    <t>01北海道</t>
  </si>
  <si>
    <t>○</t>
    <phoneticPr fontId="31"/>
  </si>
  <si>
    <t>110_訪問介護</t>
  </si>
  <si>
    <t>1～10名</t>
  </si>
  <si>
    <t>ケアプランデータ連携システム</t>
    <rPh sb="8" eb="10">
      <t>レンケイ</t>
    </rPh>
    <phoneticPr fontId="31"/>
  </si>
  <si>
    <t>「★一つ星」又は「★★二つ星」のいずれかを宣言している</t>
  </si>
  <si>
    <t>利用申請を行っている</t>
    <rPh sb="0" eb="2">
      <t>リヨウ</t>
    </rPh>
    <rPh sb="2" eb="4">
      <t>シンセイ</t>
    </rPh>
    <rPh sb="5" eb="6">
      <t>オコナ</t>
    </rPh>
    <phoneticPr fontId="31"/>
  </si>
  <si>
    <t>02青森県</t>
  </si>
  <si>
    <t>-</t>
    <phoneticPr fontId="31"/>
  </si>
  <si>
    <t>120_訪問入浴介護</t>
  </si>
  <si>
    <t>11～20名</t>
  </si>
  <si>
    <t>その他厚労省が認めたシステム</t>
    <rPh sb="2" eb="3">
      <t>タ</t>
    </rPh>
    <rPh sb="3" eb="6">
      <t>コウロウショウ</t>
    </rPh>
    <rPh sb="7" eb="8">
      <t>ミト</t>
    </rPh>
    <phoneticPr fontId="31"/>
  </si>
  <si>
    <t>利用申請を行っていない</t>
    <rPh sb="0" eb="2">
      <t>リヨウ</t>
    </rPh>
    <rPh sb="2" eb="4">
      <t>シンセイ</t>
    </rPh>
    <rPh sb="5" eb="6">
      <t>オコナ</t>
    </rPh>
    <phoneticPr fontId="31"/>
  </si>
  <si>
    <t>03岩手県</t>
  </si>
  <si>
    <t>130_訪問看護</t>
  </si>
  <si>
    <t>21～30名</t>
  </si>
  <si>
    <t>利用していない</t>
    <rPh sb="0" eb="2">
      <t>リヨウ</t>
    </rPh>
    <phoneticPr fontId="31"/>
  </si>
  <si>
    <t>講じている</t>
    <rPh sb="0" eb="1">
      <t>コウ</t>
    </rPh>
    <phoneticPr fontId="31"/>
  </si>
  <si>
    <t>04宮城県</t>
  </si>
  <si>
    <t>●</t>
    <phoneticPr fontId="31"/>
  </si>
  <si>
    <t>140_訪問リハビリテーション</t>
  </si>
  <si>
    <t>31名～</t>
    <phoneticPr fontId="31"/>
  </si>
  <si>
    <t>31～40名</t>
  </si>
  <si>
    <t>05秋田県</t>
  </si>
  <si>
    <t>150_通所介護</t>
  </si>
  <si>
    <t>41～50名</t>
    <rPh sb="5" eb="6">
      <t>メイ</t>
    </rPh>
    <phoneticPr fontId="31"/>
  </si>
  <si>
    <t>周知している</t>
    <rPh sb="0" eb="2">
      <t>シュウチ</t>
    </rPh>
    <phoneticPr fontId="31"/>
  </si>
  <si>
    <t>１～５０</t>
    <phoneticPr fontId="31"/>
  </si>
  <si>
    <t>06山形県</t>
  </si>
  <si>
    <t>ｰ</t>
    <phoneticPr fontId="31"/>
  </si>
  <si>
    <t>155_通所介護（療養通所介護）</t>
  </si>
  <si>
    <t>51～60名</t>
  </si>
  <si>
    <t>周知していない</t>
    <rPh sb="0" eb="2">
      <t>シュウチ</t>
    </rPh>
    <phoneticPr fontId="31"/>
  </si>
  <si>
    <t>５１～１００</t>
    <phoneticPr fontId="31"/>
  </si>
  <si>
    <t>07福島県</t>
  </si>
  <si>
    <t>160_通所リハビリテーション</t>
  </si>
  <si>
    <t>61名～70名</t>
  </si>
  <si>
    <t>１０１～１５０</t>
    <phoneticPr fontId="31"/>
  </si>
  <si>
    <t>08茨城県</t>
  </si>
  <si>
    <t>170_福祉用具貸与</t>
  </si>
  <si>
    <t>71名～80名</t>
  </si>
  <si>
    <t>居宅サービス計画書</t>
    <rPh sb="0" eb="2">
      <t>キョタク</t>
    </rPh>
    <rPh sb="6" eb="9">
      <t>ケイカクショ</t>
    </rPh>
    <phoneticPr fontId="31"/>
  </si>
  <si>
    <t>１５１～２００</t>
    <phoneticPr fontId="31"/>
  </si>
  <si>
    <t>09栃木県</t>
  </si>
  <si>
    <t>210_短期入所生活介護</t>
  </si>
  <si>
    <t>81名～90名</t>
  </si>
  <si>
    <t>サービス利用票</t>
    <rPh sb="4" eb="6">
      <t>リヨウ</t>
    </rPh>
    <rPh sb="6" eb="7">
      <t>ヒョウ</t>
    </rPh>
    <phoneticPr fontId="31"/>
  </si>
  <si>
    <t>２０１～２５０</t>
    <phoneticPr fontId="31"/>
  </si>
  <si>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</si>
  <si>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</si>
  <si>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</si>
  <si>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31"/>
  </si>
  <si>
    <t>２５１～３００</t>
    <phoneticPr fontId="31"/>
  </si>
  <si>
    <t>11埼玉県</t>
  </si>
  <si>
    <t>101名～</t>
  </si>
  <si>
    <t>３０１～３５０</t>
    <phoneticPr fontId="31"/>
  </si>
  <si>
    <t>12千葉県</t>
  </si>
  <si>
    <t>551_短期入所療養介護（介護医療院）</t>
  </si>
  <si>
    <t>３５１～４００</t>
    <phoneticPr fontId="31"/>
  </si>
  <si>
    <t>４０１～４５０</t>
    <phoneticPr fontId="31"/>
  </si>
  <si>
    <t>14神奈川県</t>
  </si>
  <si>
    <t>331_特定施設入居者生活介護（有料老人ホーム）</t>
  </si>
  <si>
    <t>４５１～５００</t>
    <phoneticPr fontId="31"/>
  </si>
  <si>
    <t>15新潟県</t>
  </si>
  <si>
    <t>332_特定施設入居者生活介護（軽費老人ホーム）</t>
  </si>
  <si>
    <t>５０１～</t>
    <phoneticPr fontId="3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</si>
  <si>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</si>
  <si>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</si>
  <si>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</si>
  <si>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</si>
  <si>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</si>
  <si>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</si>
  <si>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</si>
  <si>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</si>
  <si>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</si>
  <si>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</si>
  <si>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</si>
  <si>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</si>
  <si>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</si>
  <si>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</si>
  <si>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</si>
  <si>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</si>
  <si>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</si>
  <si>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</si>
  <si>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</si>
  <si>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</si>
  <si>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</si>
  <si>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28兵庫県</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</si>
  <si>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</si>
  <si>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</si>
  <si>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</si>
  <si>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</si>
  <si>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</si>
  <si>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</si>
  <si>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</si>
  <si>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</si>
  <si>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</si>
  <si>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</si>
  <si>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</si>
  <si>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</si>
  <si>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</si>
  <si>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</si>
  <si>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</si>
  <si>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</si>
  <si>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</si>
  <si>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</si>
  <si>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</si>
  <si>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</si>
  <si>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</si>
  <si>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</si>
  <si>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</si>
  <si>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</si>
  <si>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</si>
  <si>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</si>
  <si>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13東京都</t>
    <phoneticPr fontId="5"/>
  </si>
  <si>
    <t>事業所番号</t>
    <rPh sb="0" eb="3">
      <t>ジギョウショ</t>
    </rPh>
    <rPh sb="3" eb="5">
      <t>バンゴウ</t>
    </rPh>
    <phoneticPr fontId="5"/>
  </si>
  <si>
    <t>1～10名</t>
    <phoneticPr fontId="5"/>
  </si>
  <si>
    <t>機器名</t>
    <phoneticPr fontId="5"/>
  </si>
  <si>
    <t>　（１）上記２－５（１）（２）（３）で選択した期待される効果に関し、具体的な数値目標を設定するものについて記載してください。
　（例：腰痛のある職員の割合〇％⇒〇％、夜間帯の巡回○回⇒〇回、利用者満足度○％⇒〇％　等）</t>
    <rPh sb="4" eb="6">
      <t>ジョウキ</t>
    </rPh>
    <rPh sb="19" eb="21">
      <t>センタク</t>
    </rPh>
    <rPh sb="23" eb="25">
      <t>キタイ</t>
    </rPh>
    <rPh sb="28" eb="30">
      <t>コウカ</t>
    </rPh>
    <rPh sb="31" eb="32">
      <t>カン</t>
    </rPh>
    <rPh sb="34" eb="37">
      <t>グタイテキ</t>
    </rPh>
    <rPh sb="38" eb="40">
      <t>スウチ</t>
    </rPh>
    <rPh sb="40" eb="42">
      <t>モクヒョウ</t>
    </rPh>
    <rPh sb="43" eb="45">
      <t>セッテイ</t>
    </rPh>
    <rPh sb="53" eb="55">
      <t>キサイ</t>
    </rPh>
    <rPh sb="65" eb="66">
      <t>レイ</t>
    </rPh>
    <rPh sb="67" eb="69">
      <t>ヨウツウ</t>
    </rPh>
    <rPh sb="72" eb="74">
      <t>ショクイン</t>
    </rPh>
    <rPh sb="75" eb="77">
      <t>ワリアイ</t>
    </rPh>
    <rPh sb="83" eb="85">
      <t>ヤカン</t>
    </rPh>
    <rPh sb="85" eb="86">
      <t>タイ</t>
    </rPh>
    <rPh sb="87" eb="89">
      <t>ジュンカイ</t>
    </rPh>
    <rPh sb="90" eb="91">
      <t>カイ</t>
    </rPh>
    <rPh sb="93" eb="94">
      <t>カイ</t>
    </rPh>
    <rPh sb="107" eb="108">
      <t>トウ</t>
    </rPh>
    <phoneticPr fontId="5"/>
  </si>
  <si>
    <t>機器種別
※プルダウンから選択</t>
    <rPh sb="0" eb="2">
      <t>キキ</t>
    </rPh>
    <rPh sb="2" eb="4">
      <t>シュベツ</t>
    </rPh>
    <rPh sb="13" eb="15">
      <t>センタク</t>
    </rPh>
    <phoneticPr fontId="5"/>
  </si>
  <si>
    <t>【自由記述】
※【課題】でその他を選択した場合のみ記入</t>
    <rPh sb="1" eb="3">
      <t>ジユウ</t>
    </rPh>
    <rPh sb="3" eb="5">
      <t>キジュツ</t>
    </rPh>
    <rPh sb="9" eb="11">
      <t>カダイ</t>
    </rPh>
    <rPh sb="15" eb="16">
      <t>タ</t>
    </rPh>
    <rPh sb="17" eb="19">
      <t>センタク</t>
    </rPh>
    <rPh sb="21" eb="23">
      <t>バアイ</t>
    </rPh>
    <rPh sb="25" eb="27">
      <t>キニュウ</t>
    </rPh>
    <phoneticPr fontId="5"/>
  </si>
  <si>
    <t>（自由記述）</t>
    <phoneticPr fontId="5"/>
  </si>
  <si>
    <t>３－１　参考にした資料等（該当するものに○をつけてください。）</t>
    <rPh sb="4" eb="6">
      <t>サンコウ</t>
    </rPh>
    <rPh sb="9" eb="11">
      <t>シリョウ</t>
    </rPh>
    <rPh sb="11" eb="12">
      <t>ナド</t>
    </rPh>
    <rPh sb="13" eb="15">
      <t>ガイトウ</t>
    </rPh>
    <phoneticPr fontId="31"/>
  </si>
  <si>
    <t>３－２　研修等への参加状況（該当するものに○をつけてください。）</t>
    <rPh sb="4" eb="6">
      <t>ケンシュウ</t>
    </rPh>
    <rPh sb="6" eb="7">
      <t>ナド</t>
    </rPh>
    <rPh sb="9" eb="11">
      <t>サンカ</t>
    </rPh>
    <rPh sb="11" eb="13">
      <t>ジョウキョウ</t>
    </rPh>
    <phoneticPr fontId="31"/>
  </si>
  <si>
    <t>３－３　機器等の導入と併せて実施する取組（該当するものに○をつけてください。）</t>
    <rPh sb="4" eb="6">
      <t>キキ</t>
    </rPh>
    <rPh sb="6" eb="7">
      <t>トウ</t>
    </rPh>
    <rPh sb="8" eb="10">
      <t>ドウニュウ</t>
    </rPh>
    <rPh sb="11" eb="12">
      <t>アワ</t>
    </rPh>
    <rPh sb="14" eb="16">
      <t>ジッシ</t>
    </rPh>
    <rPh sb="18" eb="20">
      <t>トリクミ</t>
    </rPh>
    <phoneticPr fontId="31"/>
  </si>
  <si>
    <t>３－４　　ケアプランデータ連携システム等の利用（プルダウンより該当するものを選択してください。）</t>
    <rPh sb="13" eb="15">
      <t>レンケイ</t>
    </rPh>
    <rPh sb="19" eb="20">
      <t>トウ</t>
    </rPh>
    <rPh sb="21" eb="23">
      <t>リヨウ</t>
    </rPh>
    <rPh sb="31" eb="33">
      <t>ガイトウ</t>
    </rPh>
    <rPh sb="38" eb="40">
      <t>センタク</t>
    </rPh>
    <phoneticPr fontId="31"/>
  </si>
  <si>
    <t>３－５　LIFEの利用（プルダウンより該当するものを選択してください。また、該当するものに○をつけてください。）</t>
    <rPh sb="9" eb="11">
      <t>リヨウ</t>
    </rPh>
    <rPh sb="38" eb="40">
      <t>ガイトウ</t>
    </rPh>
    <phoneticPr fontId="31"/>
  </si>
  <si>
    <t>320_認知症対応型共同生活介護</t>
    <phoneticPr fontId="3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</si>
  <si>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1"/>
  </si>
  <si>
    <t>337_特定施設入居者生活介護（サービス付き高齢者向け住宅・外部サービス利用型）</t>
    <phoneticPr fontId="3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</si>
  <si>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1"/>
  </si>
  <si>
    <t>362_地域密着型特定施設入居者生活介護（軽費老人ホーム）</t>
    <phoneticPr fontId="3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</si>
  <si>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1"/>
  </si>
  <si>
    <t>モバイルPC</t>
  </si>
  <si>
    <t>スマートフォン</t>
  </si>
  <si>
    <t>インカム</t>
  </si>
  <si>
    <t>その他</t>
    <phoneticPr fontId="5"/>
  </si>
  <si>
    <t>　　　 ※該当資料は、 https://www.mhlw.go.jp/stf/kaigo-seisansei-information.html に掲載されております。</t>
    <phoneticPr fontId="5"/>
  </si>
  <si>
    <t>機器２の名称</t>
    <rPh sb="0" eb="2">
      <t>キキ</t>
    </rPh>
    <phoneticPr fontId="12"/>
  </si>
  <si>
    <t>機器３の名称</t>
    <rPh sb="0" eb="2">
      <t>キキ</t>
    </rPh>
    <phoneticPr fontId="12"/>
  </si>
  <si>
    <t>記録業務に要する時間が長い</t>
    <phoneticPr fontId="5"/>
  </si>
  <si>
    <t>事業所内の情報共有が非効率</t>
    <phoneticPr fontId="5"/>
  </si>
  <si>
    <t>職員の心理的負担が大きい</t>
    <phoneticPr fontId="5"/>
  </si>
  <si>
    <t>記録が不正確・不十分</t>
    <phoneticPr fontId="5"/>
  </si>
  <si>
    <t>文書の量が多い</t>
    <phoneticPr fontId="5"/>
  </si>
  <si>
    <t>他事業所との情報共有が非効率</t>
    <phoneticPr fontId="5"/>
  </si>
  <si>
    <t>超過勤務が多い</t>
    <phoneticPr fontId="5"/>
  </si>
  <si>
    <t>　（２）文書量を半減させる予定の文書の書類について、回答してください。　※文書量を半減させる予定がない場合は、回答不要です。</t>
    <rPh sb="4" eb="7">
      <t>ブンショリョウ</t>
    </rPh>
    <rPh sb="8" eb="10">
      <t>ハンゲン</t>
    </rPh>
    <rPh sb="13" eb="15">
      <t>ヨテイ</t>
    </rPh>
    <rPh sb="16" eb="18">
      <t>ブンショ</t>
    </rPh>
    <rPh sb="19" eb="21">
      <t>ショルイ</t>
    </rPh>
    <rPh sb="26" eb="28">
      <t>カイトウ</t>
    </rPh>
    <rPh sb="37" eb="39">
      <t>ブンショ</t>
    </rPh>
    <rPh sb="39" eb="40">
      <t>リョウ</t>
    </rPh>
    <rPh sb="41" eb="43">
      <t>ハンゲン</t>
    </rPh>
    <rPh sb="46" eb="48">
      <t>ヨテイ</t>
    </rPh>
    <rPh sb="51" eb="53">
      <t>バアイ</t>
    </rPh>
    <rPh sb="55" eb="57">
      <t>カイトウ</t>
    </rPh>
    <rPh sb="57" eb="59">
      <t>フヨウ</t>
    </rPh>
    <phoneticPr fontId="31"/>
  </si>
  <si>
    <t>⑤-2　文書の具体的な枚数（ひと月あたり）</t>
    <rPh sb="4" eb="6">
      <t>ブンショ</t>
    </rPh>
    <rPh sb="7" eb="10">
      <t>グタイテキ</t>
    </rPh>
    <rPh sb="11" eb="13">
      <t>マイスウ</t>
    </rPh>
    <phoneticPr fontId="31"/>
  </si>
  <si>
    <t>プラットフォーム窓口や介護生産性向上総合相談センター（介護職場サポートセンターTOKYO）</t>
    <rPh sb="8" eb="10">
      <t>マドグチ</t>
    </rPh>
    <rPh sb="11" eb="13">
      <t>カイゴ</t>
    </rPh>
    <rPh sb="13" eb="16">
      <t>セイサンセイ</t>
    </rPh>
    <rPh sb="16" eb="18">
      <t>コウジョウ</t>
    </rPh>
    <rPh sb="18" eb="20">
      <t>ソウゴウ</t>
    </rPh>
    <rPh sb="20" eb="22">
      <t>ソウダン</t>
    </rPh>
    <phoneticPr fontId="31"/>
  </si>
  <si>
    <t>LIFEの利用</t>
    <rPh sb="5" eb="7">
      <t>リヨウ</t>
    </rPh>
    <phoneticPr fontId="31"/>
  </si>
  <si>
    <t>データ登録している方法</t>
    <rPh sb="3" eb="5">
      <t>トウロク</t>
    </rPh>
    <rPh sb="9" eb="11">
      <t>ホウホウ</t>
    </rPh>
    <phoneticPr fontId="31"/>
  </si>
  <si>
    <t>３－６　セキュリティ対策（プルダウンより選択してください。）</t>
    <rPh sb="10" eb="12">
      <t>タイサク</t>
    </rPh>
    <phoneticPr fontId="31"/>
  </si>
  <si>
    <t>「ＳＥＣUＲＩＴＹ　ＡＣＴＩＯＮ」宣言　　</t>
    <rPh sb="17" eb="19">
      <t>センゲン</t>
    </rPh>
    <phoneticPr fontId="31"/>
  </si>
  <si>
    <t>個人情報保護のセキュリティ対策</t>
    <rPh sb="0" eb="2">
      <t>コジン</t>
    </rPh>
    <rPh sb="2" eb="4">
      <t>ジョウホウ</t>
    </rPh>
    <rPh sb="4" eb="6">
      <t>ホゴ</t>
    </rPh>
    <rPh sb="13" eb="15">
      <t>タイサク</t>
    </rPh>
    <phoneticPr fontId="31"/>
  </si>
  <si>
    <t>令和6年度</t>
    <rPh sb="0" eb="2">
      <t>レイワ</t>
    </rPh>
    <rPh sb="3" eb="4">
      <t>ネン</t>
    </rPh>
    <rPh sb="4" eb="5">
      <t>ド</t>
    </rPh>
    <phoneticPr fontId="5"/>
  </si>
  <si>
    <t>310_居宅療養管理指導</t>
    <rPh sb="4" eb="6">
      <t>キョタク</t>
    </rPh>
    <rPh sb="6" eb="8">
      <t>リョウヨウ</t>
    </rPh>
    <rPh sb="8" eb="10">
      <t>カンリ</t>
    </rPh>
    <rPh sb="10" eb="12">
      <t>シドウ</t>
    </rPh>
    <phoneticPr fontId="31"/>
  </si>
  <si>
    <t>【課題】
※該当するものに○をつけてください。（複数選択可）</t>
    <rPh sb="1" eb="3">
      <t>カダイ</t>
    </rPh>
    <rPh sb="6" eb="8">
      <t>ガイトウ</t>
    </rPh>
    <rPh sb="24" eb="26">
      <t>フクスウ</t>
    </rPh>
    <rPh sb="26" eb="28">
      <t>センタク</t>
    </rPh>
    <rPh sb="28" eb="29">
      <t>カ</t>
    </rPh>
    <phoneticPr fontId="12"/>
  </si>
  <si>
    <t>　        ※以下の動画は、 （※1）https://www.mhlw.go.jp/stf/kaigo-seisansei_forum.html もしくは、（※2）https://www.fukushizaidan.jp/206genbakaikaku/　よりご視聴いただけます。</t>
    <phoneticPr fontId="5"/>
  </si>
  <si>
    <t>厚生労働省主催　介護現場における生産性向上推進フォーラム（オンデマンド視聴を含む）※1</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1"/>
  </si>
  <si>
    <t>厚生労働省主催　介護現場における生産性向上ビギナーセミナー（オンデマンド視聴を含む）※1</t>
    <rPh sb="0" eb="2">
      <t>コウセイ</t>
    </rPh>
    <rPh sb="2" eb="5">
      <t>ロウドウショウ</t>
    </rPh>
    <rPh sb="5" eb="7">
      <t>シュサイ</t>
    </rPh>
    <rPh sb="8" eb="10">
      <t>カイゴ</t>
    </rPh>
    <rPh sb="10" eb="12">
      <t>ゲンバ</t>
    </rPh>
    <rPh sb="16" eb="19">
      <t>セイサンセイ</t>
    </rPh>
    <rPh sb="19" eb="21">
      <t>コウジョウ</t>
    </rPh>
    <phoneticPr fontId="31"/>
  </si>
  <si>
    <r>
      <t>東京都福祉保健財団主催の機器導入に係るセミナー
・「導入前セミナー」　　・「導入後セミナー」</t>
    </r>
    <r>
      <rPr>
        <sz val="12"/>
        <rFont val="ＭＳ Ｐゴシック"/>
        <family val="3"/>
        <charset val="128"/>
      </rPr>
      <t>（動画配信形式。後日内示通知時に周知予定。）※2</t>
    </r>
    <r>
      <rPr>
        <sz val="14"/>
        <rFont val="ＭＳ Ｐゴシック"/>
        <family val="3"/>
        <charset val="128"/>
      </rPr>
      <t xml:space="preserve">
・「公開見学会」　　　　・「生産性向上セミナー」</t>
    </r>
    <phoneticPr fontId="5"/>
  </si>
  <si>
    <t>養護老人ホーム</t>
    <rPh sb="0" eb="2">
      <t>ヨウゴ</t>
    </rPh>
    <rPh sb="2" eb="4">
      <t>ロウジン</t>
    </rPh>
    <phoneticPr fontId="5"/>
  </si>
  <si>
    <t>軽費老人ホーム</t>
    <rPh sb="0" eb="2">
      <t>ケイヒ</t>
    </rPh>
    <rPh sb="2" eb="4">
      <t>ロウジン</t>
    </rPh>
    <phoneticPr fontId="5"/>
  </si>
  <si>
    <t>通信環境機器等</t>
    <rPh sb="0" eb="2">
      <t>ツウシン</t>
    </rPh>
    <rPh sb="2" eb="4">
      <t>カンキョウ</t>
    </rPh>
    <rPh sb="4" eb="6">
      <t>キキ</t>
    </rPh>
    <rPh sb="6" eb="7">
      <t>トウ</t>
    </rPh>
    <phoneticPr fontId="5"/>
  </si>
  <si>
    <t>設置有無</t>
    <rPh sb="0" eb="2">
      <t>セッチ</t>
    </rPh>
    <rPh sb="2" eb="4">
      <t>ウム</t>
    </rPh>
    <phoneticPr fontId="31"/>
  </si>
  <si>
    <t>介護ロボット（見守りセンサー以外）</t>
    <rPh sb="0" eb="2">
      <t>カイゴ</t>
    </rPh>
    <rPh sb="7" eb="9">
      <t>ミマモ</t>
    </rPh>
    <rPh sb="14" eb="16">
      <t>イガイ</t>
    </rPh>
    <phoneticPr fontId="5"/>
  </si>
  <si>
    <t>見守りセンサー</t>
    <rPh sb="0" eb="2">
      <t>ミマモ</t>
    </rPh>
    <phoneticPr fontId="5"/>
  </si>
  <si>
    <t>介護ソフト等</t>
    <rPh sb="0" eb="2">
      <t>カイゴ</t>
    </rPh>
    <rPh sb="5" eb="6">
      <t>トウ</t>
    </rPh>
    <phoneticPr fontId="5"/>
  </si>
  <si>
    <t>モバイルPC</t>
    <phoneticPr fontId="5"/>
  </si>
  <si>
    <t>スマートフォン</t>
    <phoneticPr fontId="5"/>
  </si>
  <si>
    <t>インカム</t>
    <phoneticPr fontId="5"/>
  </si>
  <si>
    <t>タブレット情報端末</t>
    <rPh sb="5" eb="7">
      <t>ジョウホウ</t>
    </rPh>
    <rPh sb="7" eb="9">
      <t>タンマツ</t>
    </rPh>
    <phoneticPr fontId="5"/>
  </si>
  <si>
    <t>その他</t>
    <rPh sb="2" eb="3">
      <t>タ</t>
    </rPh>
    <phoneticPr fontId="5"/>
  </si>
  <si>
    <t>令和7年度</t>
    <rPh sb="0" eb="2">
      <t>レイワ</t>
    </rPh>
    <rPh sb="3" eb="5">
      <t>ネンド</t>
    </rPh>
    <phoneticPr fontId="5"/>
  </si>
  <si>
    <t>⑦機能訓練支援</t>
    <rPh sb="1" eb="3">
      <t>キノウ</t>
    </rPh>
    <rPh sb="3" eb="5">
      <t>クンレン</t>
    </rPh>
    <rPh sb="5" eb="7">
      <t>シエン</t>
    </rPh>
    <phoneticPr fontId="5"/>
  </si>
  <si>
    <t>⑧食事・栄養管理支援</t>
    <rPh sb="1" eb="3">
      <t>ショクジ</t>
    </rPh>
    <rPh sb="4" eb="6">
      <t>エイヨウ</t>
    </rPh>
    <rPh sb="6" eb="8">
      <t>カンリ</t>
    </rPh>
    <rPh sb="8" eb="10">
      <t>シエン</t>
    </rPh>
    <phoneticPr fontId="5"/>
  </si>
  <si>
    <t>⑨認知症生活支援・認知症ケア支援</t>
    <phoneticPr fontId="5"/>
  </si>
  <si>
    <t>委員会</t>
    <rPh sb="0" eb="3">
      <t>イインカイ</t>
    </rPh>
    <phoneticPr fontId="31"/>
  </si>
  <si>
    <t>利用開始済み</t>
    <rPh sb="0" eb="2">
      <t>リヨウ</t>
    </rPh>
    <rPh sb="2" eb="4">
      <t>カイシ</t>
    </rPh>
    <rPh sb="4" eb="5">
      <t>ズ</t>
    </rPh>
    <phoneticPr fontId="31"/>
  </si>
  <si>
    <t>「★一つ星」又は「★★二つ星」のいずれかを宣言している（同等の対策含む）</t>
    <rPh sb="28" eb="30">
      <t>ドウトウ</t>
    </rPh>
    <rPh sb="31" eb="33">
      <t>タイサク</t>
    </rPh>
    <rPh sb="33" eb="34">
      <t>フク</t>
    </rPh>
    <phoneticPr fontId="31"/>
  </si>
  <si>
    <t>設置している</t>
    <rPh sb="0" eb="2">
      <t>セッチ</t>
    </rPh>
    <phoneticPr fontId="31"/>
  </si>
  <si>
    <t>令和７年度中に利用開始予定</t>
    <rPh sb="0" eb="2">
      <t>レイワ</t>
    </rPh>
    <rPh sb="3" eb="5">
      <t>ネンド</t>
    </rPh>
    <rPh sb="5" eb="6">
      <t>チュウ</t>
    </rPh>
    <rPh sb="7" eb="9">
      <t>リヨウ</t>
    </rPh>
    <rPh sb="9" eb="11">
      <t>カイシ</t>
    </rPh>
    <rPh sb="11" eb="13">
      <t>ヨテイ</t>
    </rPh>
    <phoneticPr fontId="31"/>
  </si>
  <si>
    <t>宣言していない</t>
    <rPh sb="0" eb="2">
      <t>センゲン</t>
    </rPh>
    <phoneticPr fontId="31"/>
  </si>
  <si>
    <t>講じていない</t>
    <rPh sb="0" eb="1">
      <t>コウ</t>
    </rPh>
    <phoneticPr fontId="3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</si>
  <si>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1"/>
  </si>
  <si>
    <t>210_短期入所生活介護</t>
    <phoneticPr fontId="31"/>
  </si>
  <si>
    <t>230_短期入所療養介護（介護療養型医療施設）</t>
  </si>
  <si>
    <t>13東京都</t>
  </si>
  <si>
    <t>460_介護予防支援</t>
    <rPh sb="6" eb="8">
      <t>ヨボウ</t>
    </rPh>
    <phoneticPr fontId="31"/>
  </si>
  <si>
    <t>530_介護療養型医療施設</t>
  </si>
  <si>
    <t>620_介護予防訪問入浴介護 </t>
    <phoneticPr fontId="31"/>
  </si>
  <si>
    <t>630_介護予防訪問看護 </t>
    <phoneticPr fontId="31"/>
  </si>
  <si>
    <t>640_介護予防訪問リハビリテーション </t>
    <phoneticPr fontId="3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</si>
  <si>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</si>
  <si>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</si>
  <si>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</si>
  <si>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</si>
  <si>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</si>
  <si>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</si>
  <si>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</si>
  <si>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</si>
  <si>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</si>
  <si>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</si>
  <si>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</si>
  <si>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</si>
  <si>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</si>
  <si>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</si>
  <si>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</si>
  <si>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</si>
  <si>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</si>
  <si>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</si>
  <si>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</si>
  <si>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</si>
  <si>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</si>
  <si>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31"/>
  </si>
  <si>
    <t>990_軽費老人ホーム</t>
    <phoneticPr fontId="31"/>
  </si>
  <si>
    <t>連携先事業所数</t>
    <rPh sb="0" eb="2">
      <t>レンケイ</t>
    </rPh>
    <rPh sb="2" eb="3">
      <t>サキ</t>
    </rPh>
    <rPh sb="3" eb="6">
      <t>ジギョウショ</t>
    </rPh>
    <rPh sb="6" eb="7">
      <t>スウ</t>
    </rPh>
    <phoneticPr fontId="31"/>
  </si>
  <si>
    <t>３－７　利用者の安全並びに介護サービスの質の確保及び職員の負担軽減に資する方策を検討するための委員会（プルダウンより選択してください。）</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31"/>
  </si>
  <si>
    <t>令和　年　月　日</t>
    <rPh sb="0" eb="2">
      <t>レイワ</t>
    </rPh>
    <phoneticPr fontId="5"/>
  </si>
  <si>
    <t>（２）通信環境整備（補助率３／４）</t>
    <rPh sb="3" eb="5">
      <t>ツウシン</t>
    </rPh>
    <rPh sb="5" eb="7">
      <t>カンキョウ</t>
    </rPh>
    <rPh sb="7" eb="9">
      <t>セイビ</t>
    </rPh>
    <rPh sb="10" eb="13">
      <t>ホジョリツ</t>
    </rPh>
    <phoneticPr fontId="5"/>
  </si>
  <si>
    <t>当該法人は、過年度に「介護保険施設等におけるICT活用促進事業」、「介護保険施設等におけるデジタル環境整備促進事業」または本事業の補助を受けたことがない。</t>
    <rPh sb="0" eb="2">
      <t>トウガイ</t>
    </rPh>
    <rPh sb="2" eb="4">
      <t>ホウジン</t>
    </rPh>
    <rPh sb="6" eb="9">
      <t>カネンド</t>
    </rPh>
    <rPh sb="61" eb="62">
      <t>ホン</t>
    </rPh>
    <rPh sb="62" eb="64">
      <t>ジギョウ</t>
    </rPh>
    <rPh sb="65" eb="67">
      <t>ホジョ</t>
    </rPh>
    <rPh sb="68" eb="69">
      <t>ウ</t>
    </rPh>
    <phoneticPr fontId="12"/>
  </si>
  <si>
    <t>※上記項目に該当しない法人は本補助の補助対象外となります。</t>
    <rPh sb="1" eb="3">
      <t>ジョウキ</t>
    </rPh>
    <rPh sb="3" eb="5">
      <t>コウモク</t>
    </rPh>
    <rPh sb="6" eb="8">
      <t>ガイトウ</t>
    </rPh>
    <rPh sb="11" eb="13">
      <t>ホウジン</t>
    </rPh>
    <rPh sb="14" eb="15">
      <t>ホン</t>
    </rPh>
    <rPh sb="15" eb="17">
      <t>ホジョ</t>
    </rPh>
    <rPh sb="18" eb="20">
      <t>ホジョ</t>
    </rPh>
    <rPh sb="20" eb="22">
      <t>タイショウ</t>
    </rPh>
    <rPh sb="22" eb="23">
      <t>ガイ</t>
    </rPh>
    <phoneticPr fontId="12"/>
  </si>
  <si>
    <t>（１）見守り機器の整備（補助率３／４）</t>
    <rPh sb="3" eb="5">
      <t>ミマモ</t>
    </rPh>
    <rPh sb="6" eb="8">
      <t>キキ</t>
    </rPh>
    <rPh sb="9" eb="11">
      <t>セイビ</t>
    </rPh>
    <rPh sb="12" eb="15">
      <t>ホジョリツ</t>
    </rPh>
    <phoneticPr fontId="5"/>
  </si>
  <si>
    <t>補助基準額
※1台当たり</t>
    <rPh sb="0" eb="2">
      <t>ホジョ</t>
    </rPh>
    <rPh sb="2" eb="4">
      <t>キジュン</t>
    </rPh>
    <rPh sb="4" eb="5">
      <t>ガク</t>
    </rPh>
    <rPh sb="8" eb="9">
      <t>ダイ</t>
    </rPh>
    <rPh sb="9" eb="10">
      <t>ア</t>
    </rPh>
    <phoneticPr fontId="12"/>
  </si>
  <si>
    <t>機器名（製造業者名）
工事名（施行業者名）</t>
    <rPh sb="0" eb="2">
      <t>キキ</t>
    </rPh>
    <rPh sb="2" eb="3">
      <t>メイ</t>
    </rPh>
    <rPh sb="4" eb="6">
      <t>セイゾウ</t>
    </rPh>
    <rPh sb="6" eb="8">
      <t>ギョウシャ</t>
    </rPh>
    <rPh sb="8" eb="9">
      <t>メイ</t>
    </rPh>
    <rPh sb="11" eb="13">
      <t>コウジ</t>
    </rPh>
    <rPh sb="13" eb="14">
      <t>メイ</t>
    </rPh>
    <rPh sb="15" eb="17">
      <t>シコウ</t>
    </rPh>
    <rPh sb="17" eb="19">
      <t>ギョウシャ</t>
    </rPh>
    <rPh sb="19" eb="20">
      <t>メイ</t>
    </rPh>
    <phoneticPr fontId="12"/>
  </si>
  <si>
    <t>対象経費の
実支出予定額
(1台当たり)</t>
    <rPh sb="0" eb="2">
      <t>タイショウ</t>
    </rPh>
    <rPh sb="2" eb="4">
      <t>ケイヒ</t>
    </rPh>
    <rPh sb="6" eb="9">
      <t>ジツシシュツ</t>
    </rPh>
    <rPh sb="9" eb="11">
      <t>ヨテイ</t>
    </rPh>
    <rPh sb="11" eb="12">
      <t>ガク</t>
    </rPh>
    <rPh sb="15" eb="16">
      <t>ダイ</t>
    </rPh>
    <rPh sb="16" eb="17">
      <t>ア</t>
    </rPh>
    <phoneticPr fontId="12"/>
  </si>
  <si>
    <t>実支出予定額
合計欄</t>
    <rPh sb="0" eb="3">
      <t>ジツシシュツ</t>
    </rPh>
    <rPh sb="3" eb="5">
      <t>ヨテイ</t>
    </rPh>
    <rPh sb="5" eb="6">
      <t>ガク</t>
    </rPh>
    <rPh sb="7" eb="9">
      <t>ゴウケイ</t>
    </rPh>
    <rPh sb="9" eb="10">
      <t>ラン</t>
    </rPh>
    <phoneticPr fontId="12"/>
  </si>
  <si>
    <t>寄附金その他の収入額合計欄</t>
    <rPh sb="0" eb="3">
      <t>キフキン</t>
    </rPh>
    <rPh sb="5" eb="6">
      <t>タ</t>
    </rPh>
    <rPh sb="7" eb="9">
      <t>シュウニュウ</t>
    </rPh>
    <rPh sb="9" eb="10">
      <t>ガク</t>
    </rPh>
    <rPh sb="10" eb="12">
      <t>ゴウケイ</t>
    </rPh>
    <rPh sb="12" eb="13">
      <t>ラン</t>
    </rPh>
    <phoneticPr fontId="12"/>
  </si>
  <si>
    <t>差引後実支出
予定額合計欄</t>
    <rPh sb="0" eb="2">
      <t>サシヒキ</t>
    </rPh>
    <rPh sb="2" eb="3">
      <t>ゴ</t>
    </rPh>
    <rPh sb="3" eb="6">
      <t>ジツシシュツ</t>
    </rPh>
    <rPh sb="7" eb="9">
      <t>ヨテイ</t>
    </rPh>
    <rPh sb="9" eb="10">
      <t>ガク</t>
    </rPh>
    <rPh sb="10" eb="12">
      <t>ゴウケイ</t>
    </rPh>
    <rPh sb="12" eb="13">
      <t>ラン</t>
    </rPh>
    <phoneticPr fontId="12"/>
  </si>
  <si>
    <t>補助所要額
合計</t>
    <rPh sb="0" eb="2">
      <t>ホジョ</t>
    </rPh>
    <rPh sb="2" eb="4">
      <t>ショヨウ</t>
    </rPh>
    <rPh sb="4" eb="5">
      <t>ガク</t>
    </rPh>
    <rPh sb="6" eb="8">
      <t>ゴウケイ</t>
    </rPh>
    <phoneticPr fontId="12"/>
  </si>
  <si>
    <t>（K）</t>
    <phoneticPr fontId="12"/>
  </si>
  <si>
    <t>（L）</t>
    <phoneticPr fontId="12"/>
  </si>
  <si>
    <t>(M)</t>
    <phoneticPr fontId="12"/>
  </si>
  <si>
    <t>(N＝L×M)</t>
    <phoneticPr fontId="12"/>
  </si>
  <si>
    <t>（O）</t>
    <phoneticPr fontId="12"/>
  </si>
  <si>
    <t>（P＝N－O）</t>
    <phoneticPr fontId="12"/>
  </si>
  <si>
    <t>（Q）</t>
    <phoneticPr fontId="12"/>
  </si>
  <si>
    <t>（R＝Q×3/4）</t>
    <phoneticPr fontId="12"/>
  </si>
  <si>
    <t>機器１の名称</t>
    <phoneticPr fontId="12"/>
  </si>
  <si>
    <t>２－２　見守り支援機器・通信環境機器等の導入状況（導入済みの機器）</t>
    <rPh sb="4" eb="6">
      <t>ミマモ</t>
    </rPh>
    <rPh sb="7" eb="9">
      <t>シエン</t>
    </rPh>
    <rPh sb="9" eb="11">
      <t>キキ</t>
    </rPh>
    <rPh sb="12" eb="14">
      <t>ツウシン</t>
    </rPh>
    <rPh sb="14" eb="16">
      <t>カンキョウ</t>
    </rPh>
    <rPh sb="16" eb="18">
      <t>キキ</t>
    </rPh>
    <rPh sb="18" eb="19">
      <t>トウ</t>
    </rPh>
    <rPh sb="20" eb="22">
      <t>ドウニュウ</t>
    </rPh>
    <rPh sb="22" eb="24">
      <t>ジョウキョウ</t>
    </rPh>
    <rPh sb="25" eb="27">
      <t>ドウニュウ</t>
    </rPh>
    <rPh sb="27" eb="28">
      <t>ズ</t>
    </rPh>
    <rPh sb="30" eb="32">
      <t>キキ</t>
    </rPh>
    <phoneticPr fontId="12"/>
  </si>
  <si>
    <t>　（１）　今回申請する見守り支援機器以外で、導入済である見守り支援機器等がある場合は、以下に記入してください。
　　　または、今回申請する通信環境機器と一体的な活用を予定している導入済みの見守り支援機器等を以下に記入してください。</t>
    <rPh sb="11" eb="13">
      <t>ミマモ</t>
    </rPh>
    <rPh sb="14" eb="16">
      <t>シエン</t>
    </rPh>
    <rPh sb="22" eb="24">
      <t>ドウニュウ</t>
    </rPh>
    <rPh sb="24" eb="25">
      <t>ズ</t>
    </rPh>
    <rPh sb="28" eb="30">
      <t>ミマモ</t>
    </rPh>
    <rPh sb="31" eb="33">
      <t>シエン</t>
    </rPh>
    <rPh sb="33" eb="35">
      <t>キキ</t>
    </rPh>
    <rPh sb="35" eb="36">
      <t>トウ</t>
    </rPh>
    <rPh sb="39" eb="41">
      <t>バアイ</t>
    </rPh>
    <rPh sb="43" eb="45">
      <t>イカ</t>
    </rPh>
    <rPh sb="46" eb="48">
      <t>キニュウ</t>
    </rPh>
    <rPh sb="101" eb="102">
      <t>トウ</t>
    </rPh>
    <rPh sb="103" eb="105">
      <t>イカ</t>
    </rPh>
    <phoneticPr fontId="12"/>
  </si>
  <si>
    <t>　（２）　既存の通信環境について有無を選択してください。</t>
    <rPh sb="5" eb="7">
      <t>キゾン</t>
    </rPh>
    <rPh sb="8" eb="10">
      <t>ツウシン</t>
    </rPh>
    <rPh sb="10" eb="12">
      <t>カンキョウ</t>
    </rPh>
    <rPh sb="16" eb="18">
      <t>ウム</t>
    </rPh>
    <rPh sb="19" eb="21">
      <t>センタク</t>
    </rPh>
    <phoneticPr fontId="5"/>
  </si>
  <si>
    <t>既存の通信環境（Wi-Fi）の有無</t>
    <rPh sb="5" eb="7">
      <t>カンキョウ</t>
    </rPh>
    <rPh sb="15" eb="17">
      <t>ウム</t>
    </rPh>
    <phoneticPr fontId="5"/>
  </si>
  <si>
    <t>〇見守り支援機器</t>
    <rPh sb="1" eb="3">
      <t>ミマモ</t>
    </rPh>
    <rPh sb="4" eb="6">
      <t>シエン</t>
    </rPh>
    <rPh sb="6" eb="8">
      <t>キキ</t>
    </rPh>
    <phoneticPr fontId="12"/>
  </si>
  <si>
    <t>〇通信環境整備機器</t>
    <rPh sb="1" eb="3">
      <t>ツウシン</t>
    </rPh>
    <rPh sb="3" eb="5">
      <t>カンキョウ</t>
    </rPh>
    <rPh sb="5" eb="7">
      <t>セイビ</t>
    </rPh>
    <rPh sb="7" eb="9">
      <t>キキ</t>
    </rPh>
    <phoneticPr fontId="12"/>
  </si>
  <si>
    <t>　（１）　今回申請する見守り支援機器と通信環境の一体的整備・活用により期待される効果について、「職員の負担軽減」という視点から該当するものに〇を記入してください（複数選択可）。
※機器導入によって得られた効果については、導入から３年間、導入効果報告書により報告していただくことになります。</t>
    <rPh sb="63" eb="65">
      <t>ガイトウ</t>
    </rPh>
    <rPh sb="72" eb="74">
      <t>キニュウ</t>
    </rPh>
    <rPh sb="81" eb="83">
      <t>フクスウ</t>
    </rPh>
    <rPh sb="83" eb="85">
      <t>センタク</t>
    </rPh>
    <rPh sb="85" eb="86">
      <t>カ</t>
    </rPh>
    <phoneticPr fontId="12"/>
  </si>
  <si>
    <t>　（２）　今回申請する見守り支援機器と通信環境の一体的整備・活用により期待される効果について、「利用者のケアの質の維持・向上」という視点から該当するものに〇を記入してください（複数選択可）。
※機器導入によって得られた効果については、導入から３年間、導入効果報告書により報告していただくことになります。</t>
    <rPh sb="79" eb="81">
      <t>キニュウ</t>
    </rPh>
    <rPh sb="88" eb="90">
      <t>フクスウ</t>
    </rPh>
    <rPh sb="90" eb="92">
      <t>センタク</t>
    </rPh>
    <rPh sb="92" eb="93">
      <t>カ</t>
    </rPh>
    <phoneticPr fontId="12"/>
  </si>
  <si>
    <t>　（３）　今回申請する見守り支援機器と通信環境の一体的整備・活用により期待される効果について、「利用者の自立支援」という視点から該当するものに〇を記入してください（複数選択可）。
※機器導入によって得られた効果については、導入から３年間、導入効果報告書により報告していただくことになります。</t>
    <rPh sb="52" eb="54">
      <t>ジリツ</t>
    </rPh>
    <rPh sb="54" eb="56">
      <t>シエン</t>
    </rPh>
    <rPh sb="73" eb="75">
      <t>キニュウ</t>
    </rPh>
    <rPh sb="82" eb="84">
      <t>フクスウ</t>
    </rPh>
    <rPh sb="84" eb="86">
      <t>センタク</t>
    </rPh>
    <rPh sb="86" eb="87">
      <t>カ</t>
    </rPh>
    <phoneticPr fontId="12"/>
  </si>
  <si>
    <t>通信環境整備の施工箇所が分かる図面</t>
    <rPh sb="0" eb="2">
      <t>ツウシン</t>
    </rPh>
    <rPh sb="2" eb="4">
      <t>カンキョウ</t>
    </rPh>
    <rPh sb="4" eb="6">
      <t>セイビ</t>
    </rPh>
    <rPh sb="7" eb="9">
      <t>セコウ</t>
    </rPh>
    <rPh sb="9" eb="11">
      <t>カショ</t>
    </rPh>
    <rPh sb="12" eb="13">
      <t>ワ</t>
    </rPh>
    <rPh sb="15" eb="17">
      <t>ズメン</t>
    </rPh>
    <phoneticPr fontId="31"/>
  </si>
  <si>
    <t>〇</t>
  </si>
  <si>
    <t>パッケージ型導入支援事業（見守り支援機器及び通信環境の一体的整備事業）費補助　導入計画書</t>
    <rPh sb="5" eb="6">
      <t>ガタ</t>
    </rPh>
    <rPh sb="6" eb="8">
      <t>ドウニュウ</t>
    </rPh>
    <rPh sb="8" eb="10">
      <t>シエン</t>
    </rPh>
    <rPh sb="10" eb="12">
      <t>ジギョウ</t>
    </rPh>
    <rPh sb="13" eb="15">
      <t>ミマモ</t>
    </rPh>
    <rPh sb="16" eb="18">
      <t>シエン</t>
    </rPh>
    <rPh sb="18" eb="20">
      <t>キキ</t>
    </rPh>
    <rPh sb="20" eb="21">
      <t>オヨ</t>
    </rPh>
    <rPh sb="22" eb="24">
      <t>ツウシン</t>
    </rPh>
    <rPh sb="24" eb="26">
      <t>カンキョウ</t>
    </rPh>
    <rPh sb="27" eb="30">
      <t>イッタイテキ</t>
    </rPh>
    <rPh sb="30" eb="32">
      <t>セイビ</t>
    </rPh>
    <rPh sb="32" eb="34">
      <t>ジギョウ</t>
    </rPh>
    <rPh sb="35" eb="36">
      <t>ヒ</t>
    </rPh>
    <rPh sb="36" eb="38">
      <t>ホジョ</t>
    </rPh>
    <phoneticPr fontId="12"/>
  </si>
  <si>
    <t>インポート（ＣＳＶ取込）機能の活用</t>
  </si>
  <si>
    <t>　本項目の記載に当たっては、「介護サービス事業所における生産性向上に資するガイドライン（パイロット事業改定版）」（厚生労働省老健局・令和２年３月発行）を参考にしてください。　＜掲載先 ： https://www.mhlw.go.jp/kaigoseisansei/index.html＞</t>
    <rPh sb="1" eb="2">
      <t>ホン</t>
    </rPh>
    <rPh sb="2" eb="4">
      <t>コウモク</t>
    </rPh>
    <phoneticPr fontId="5"/>
  </si>
  <si>
    <t>540_地域密着型介護老人福祉施設入所者生活介護</t>
    <rPh sb="18" eb="19">
      <t>ショ</t>
    </rPh>
    <phoneticPr fontId="5"/>
  </si>
  <si>
    <t>２-１　今回申請する見守り支援機器について、補助要件(技術的要件)に合致するか否かを確認します。
　　　それぞれの機器ごとに、以下の内容に沿って性能を記載してください。
　　　　機器の性能については、「①　センサー等により外界や自己の状況を認識」「②　①によって得られた状況を解析」「③　②の結果に応じた
　　　動作を行う」についてそれぞれ分かるように記載をしてください。
　　　経済産業省が行う「ロボット介護機器開発・導入促進事業」(平成25年度～平成29年度)、「ロボット介護機器開発・標準化事業」(平成30年度～令和2年度)、
　　　「ロボット介護機器開発等推進事業(開発補助)」（令和3年度～令和6年度)、「介護テクノロジー社会実装のためのエビデンス構築事業（開発補助）」
　　　（令和7年度～）において採択された介護機器 （「重点分野９分野１６項目の対象機器・システムの開発」）  の場合を除く。
　　　【参考】https://robotcare.jp/data/news/list2019_10ver1.pdf</t>
    <rPh sb="4" eb="6">
      <t>コンカイ</t>
    </rPh>
    <rPh sb="6" eb="8">
      <t>シンセイ</t>
    </rPh>
    <rPh sb="10" eb="12">
      <t>ミマモ</t>
    </rPh>
    <rPh sb="13" eb="15">
      <t>シエン</t>
    </rPh>
    <rPh sb="15" eb="17">
      <t>キキ</t>
    </rPh>
    <rPh sb="22" eb="24">
      <t>ホジョ</t>
    </rPh>
    <rPh sb="24" eb="26">
      <t>ヨウケン</t>
    </rPh>
    <rPh sb="27" eb="29">
      <t>ギジュツ</t>
    </rPh>
    <rPh sb="29" eb="30">
      <t>テキ</t>
    </rPh>
    <rPh sb="30" eb="32">
      <t>ヨウケン</t>
    </rPh>
    <rPh sb="34" eb="36">
      <t>ガッチ</t>
    </rPh>
    <rPh sb="39" eb="40">
      <t>イナ</t>
    </rPh>
    <rPh sb="42" eb="44">
      <t>カクニン</t>
    </rPh>
    <rPh sb="57" eb="59">
      <t>キキ</t>
    </rPh>
    <rPh sb="63" eb="65">
      <t>イカ</t>
    </rPh>
    <rPh sb="66" eb="68">
      <t>ナイヨウ</t>
    </rPh>
    <rPh sb="69" eb="70">
      <t>ソ</t>
    </rPh>
    <rPh sb="72" eb="74">
      <t>セイノウ</t>
    </rPh>
    <rPh sb="75" eb="77">
      <t>キサイ</t>
    </rPh>
    <rPh sb="397" eb="399">
      <t>バアイ</t>
    </rPh>
    <rPh sb="400" eb="401">
      <t>ノゾ</t>
    </rPh>
    <phoneticPr fontId="12"/>
  </si>
  <si>
    <r>
      <t>（LIFEの利用申請を</t>
    </r>
    <r>
      <rPr>
        <sz val="14"/>
        <color rgb="FFFF0000"/>
        <rFont val="ＭＳ Ｐゴシック"/>
        <family val="3"/>
        <charset val="128"/>
      </rPr>
      <t>行っていない</t>
    </r>
    <r>
      <rPr>
        <sz val="14"/>
        <rFont val="ＭＳ Ｐゴシック"/>
        <family val="3"/>
        <charset val="128"/>
      </rPr>
      <t>場合）
LIFEによる情報収集に協力する意思がある。
※LIFEの利用申請を行っている場合は回答不要。</t>
    </r>
    <rPh sb="6" eb="8">
      <t>リヨウ</t>
    </rPh>
    <rPh sb="8" eb="10">
      <t>シンセイ</t>
    </rPh>
    <rPh sb="11" eb="12">
      <t>オコナ</t>
    </rPh>
    <rPh sb="17" eb="19">
      <t>バアイ</t>
    </rPh>
    <rPh sb="37" eb="39">
      <t>イシ</t>
    </rPh>
    <rPh sb="50" eb="54">
      <t>リヨウシンセイ</t>
    </rPh>
    <rPh sb="55" eb="56">
      <t>オコナ</t>
    </rPh>
    <rPh sb="60" eb="62">
      <t>バアイ</t>
    </rPh>
    <rPh sb="63" eb="65">
      <t>カイトウ</t>
    </rPh>
    <rPh sb="65" eb="67">
      <t>フヨウ</t>
    </rPh>
    <phoneticPr fontId="5"/>
  </si>
  <si>
    <t>参考様式</t>
    <rPh sb="0" eb="2">
      <t>サンコウ</t>
    </rPh>
    <rPh sb="2" eb="4">
      <t>ヨウシキ</t>
    </rPh>
    <phoneticPr fontId="5"/>
  </si>
  <si>
    <t>ハードウェア等の積算内訳書</t>
    <rPh sb="6" eb="7">
      <t>トウ</t>
    </rPh>
    <rPh sb="12" eb="13">
      <t>ショ</t>
    </rPh>
    <phoneticPr fontId="5"/>
  </si>
  <si>
    <t>内容</t>
    <rPh sb="0" eb="2">
      <t>ナイヨウ</t>
    </rPh>
    <phoneticPr fontId="5"/>
  </si>
  <si>
    <t>製造メーカー</t>
    <rPh sb="0" eb="2">
      <t>セイゾウ</t>
    </rPh>
    <phoneticPr fontId="5"/>
  </si>
  <si>
    <t>商品名(型番号まで記載)</t>
    <rPh sb="0" eb="3">
      <t>ショウヒンメイ</t>
    </rPh>
    <rPh sb="4" eb="5">
      <t>カタ</t>
    </rPh>
    <rPh sb="5" eb="7">
      <t>バンゴウ</t>
    </rPh>
    <rPh sb="9" eb="11">
      <t>キサイ</t>
    </rPh>
    <phoneticPr fontId="5"/>
  </si>
  <si>
    <t>数量</t>
    <rPh sb="0" eb="2">
      <t>スウリョウ</t>
    </rPh>
    <phoneticPr fontId="5"/>
  </si>
  <si>
    <t>（注１）通信環境整備において、ハードウェア（スマートフォン、タブレット及びPC等）を導入する際の機器名（製造業者名）及び対象経費の実支出予定額(1台当たり)を記載する際に利用してください、</t>
    <rPh sb="4" eb="6">
      <t>ツウシン</t>
    </rPh>
    <rPh sb="6" eb="8">
      <t>カンキョウ</t>
    </rPh>
    <rPh sb="8" eb="10">
      <t>セイビ</t>
    </rPh>
    <rPh sb="35" eb="36">
      <t>オヨ</t>
    </rPh>
    <rPh sb="39" eb="40">
      <t>トウ</t>
    </rPh>
    <rPh sb="42" eb="44">
      <t>ドウニュウ</t>
    </rPh>
    <rPh sb="46" eb="47">
      <t>サイ</t>
    </rPh>
    <rPh sb="58" eb="59">
      <t>オヨ</t>
    </rPh>
    <rPh sb="79" eb="81">
      <t>キサイ</t>
    </rPh>
    <rPh sb="83" eb="84">
      <t>サイ</t>
    </rPh>
    <rPh sb="85" eb="87">
      <t>リヨウ</t>
    </rPh>
    <phoneticPr fontId="5"/>
  </si>
  <si>
    <t>（注２）商品名(型番号まで記載)はパッケージ２の機器名欄に、一台当たり支出予定額は対象経費の実支出予定額(1台当たり)に転記してください。</t>
    <rPh sb="24" eb="26">
      <t>キキ</t>
    </rPh>
    <rPh sb="26" eb="27">
      <t>メイ</t>
    </rPh>
    <rPh sb="27" eb="28">
      <t>ラン</t>
    </rPh>
    <rPh sb="30" eb="32">
      <t>イチダイ</t>
    </rPh>
    <rPh sb="32" eb="33">
      <t>ア</t>
    </rPh>
    <rPh sb="35" eb="37">
      <t>シシュツ</t>
    </rPh>
    <rPh sb="37" eb="39">
      <t>ヨテイ</t>
    </rPh>
    <rPh sb="39" eb="40">
      <t>ガク</t>
    </rPh>
    <rPh sb="60" eb="62">
      <t>テンキ</t>
    </rPh>
    <phoneticPr fontId="5"/>
  </si>
  <si>
    <t>（注３）寄付金その他の収入額については、各機器一台当たりの寄付金やポイントが明確な場合にご記入ください。ご記入いただいた寄付金その他の収入額はパッケージ-2様式の寄附金その他の収入額合計欄からは控除して記載してください。</t>
    <rPh sb="1" eb="2">
      <t>チュウ</t>
    </rPh>
    <rPh sb="4" eb="7">
      <t>キフキン</t>
    </rPh>
    <rPh sb="9" eb="10">
      <t>タ</t>
    </rPh>
    <rPh sb="11" eb="13">
      <t>シュウニュウ</t>
    </rPh>
    <rPh sb="13" eb="14">
      <t>ガク</t>
    </rPh>
    <rPh sb="20" eb="23">
      <t>カクキキ</t>
    </rPh>
    <rPh sb="23" eb="25">
      <t>イチダイ</t>
    </rPh>
    <rPh sb="25" eb="26">
      <t>ア</t>
    </rPh>
    <rPh sb="29" eb="32">
      <t>キフキン</t>
    </rPh>
    <rPh sb="38" eb="40">
      <t>メイカク</t>
    </rPh>
    <rPh sb="41" eb="43">
      <t>バアイ</t>
    </rPh>
    <rPh sb="45" eb="47">
      <t>キニュウ</t>
    </rPh>
    <rPh sb="53" eb="55">
      <t>キニュウ</t>
    </rPh>
    <rPh sb="60" eb="63">
      <t>キフキン</t>
    </rPh>
    <rPh sb="65" eb="66">
      <t>タ</t>
    </rPh>
    <rPh sb="67" eb="69">
      <t>シュウニュウ</t>
    </rPh>
    <rPh sb="69" eb="70">
      <t>ガク</t>
    </rPh>
    <rPh sb="78" eb="80">
      <t>ヨウシキ</t>
    </rPh>
    <rPh sb="97" eb="99">
      <t>コウジョ</t>
    </rPh>
    <rPh sb="101" eb="103">
      <t>キサイ</t>
    </rPh>
    <phoneticPr fontId="5"/>
  </si>
  <si>
    <t>ハードウェア（タブレット端末等）の導入経費</t>
    <phoneticPr fontId="5"/>
  </si>
  <si>
    <t>単価（円）
A</t>
    <rPh sb="0" eb="2">
      <t>タンカ</t>
    </rPh>
    <rPh sb="3" eb="4">
      <t>エン</t>
    </rPh>
    <phoneticPr fontId="5"/>
  </si>
  <si>
    <t>寄附金その他の収入額
B</t>
    <phoneticPr fontId="5"/>
  </si>
  <si>
    <t>A-B</t>
    <phoneticPr fontId="5"/>
  </si>
  <si>
    <t>　東 京 都 知 事　　殿</t>
    <phoneticPr fontId="5"/>
  </si>
  <si>
    <t>　令和７年度介護現場改革促進事業補助金交付要綱（令和７年８月１１日付７福祉高介第８００号。
以下「要綱」という。）第５条の規定に基づく補助金の交付の申請を行うに当たり、
以下（１）から（５）の事項をここに誓約します。
（１）当該申請により補助金等の交付を受けようとする者（法人その他の団体にあっては、代
　　表者、役員又は使用人その他の従業員若しくは構成員を含む。）が東京都暴力団排除条例
　　第２条第２号に規定する暴力団、同条第３号に規定する暴力団員又は同条第４号に規定す
　　る暴力団関係者（以下「暴力団員等」という。）に該当せず、かつ将来にわたっても該当
　　しないこと。
（２）交付要綱による補助金の交付と対象経費を重複して、他の補助金等の交付を受けていな
　　いこと。
（３）補助金の対象経費の支出に関する契約の相手方から寄付を受けていないこと。
（４）補助金の対象経費の支出に関する契約に当たり、入札の実施や複数の見積書の比較など
　　適切な手続きにより契約の相手方を決定すること。
（５）法人として、社会福祉法（昭和２６年法律第４５号）、老人福祉法（昭和３８年法律第
　　１３３号）、介護保険法（平成９年法律第１２３号）又はこれらの法律に基づく命令に違
　　反する事実がないこと。
　また、この誓約に違反又は相違があり、要綱別記２補助条件８（１）の規定により補助金等
の交付の決定の取消しを受けた場合において、要綱別記２補助条件９の規定に基づき返還を命
じられたときは、これに異議なく応じることを誓約します。
　あわせて、知事が必要と認めた場合には、暴力団員等であるか否かの確認のため、警視庁へ
照会がなされることに同意します。</t>
    <rPh sb="35" eb="37">
      <t>フクシ</t>
    </rPh>
    <rPh sb="344" eb="347">
      <t>ホジョキン</t>
    </rPh>
    <rPh sb="348" eb="350">
      <t>タイショウ</t>
    </rPh>
    <rPh sb="350" eb="352">
      <t>ケイヒ</t>
    </rPh>
    <rPh sb="353" eb="355">
      <t>シシュツ</t>
    </rPh>
    <rPh sb="356" eb="357">
      <t>カン</t>
    </rPh>
    <rPh sb="359" eb="361">
      <t>ケイヤク</t>
    </rPh>
    <rPh sb="362" eb="364">
      <t>アイテ</t>
    </rPh>
    <rPh sb="364" eb="365">
      <t>カタ</t>
    </rPh>
    <rPh sb="367" eb="369">
      <t>キフ</t>
    </rPh>
    <rPh sb="370" eb="371">
      <t>ウ</t>
    </rPh>
    <rPh sb="383" eb="386">
      <t>ホジョキン</t>
    </rPh>
    <rPh sb="387" eb="389">
      <t>タイショウ</t>
    </rPh>
    <rPh sb="389" eb="391">
      <t>ケイヒ</t>
    </rPh>
    <rPh sb="392" eb="394">
      <t>シシュツ</t>
    </rPh>
    <rPh sb="395" eb="396">
      <t>カン</t>
    </rPh>
    <rPh sb="398" eb="400">
      <t>ケイヤク</t>
    </rPh>
    <rPh sb="401" eb="402">
      <t>ア</t>
    </rPh>
    <rPh sb="405" eb="407">
      <t>ニュウサツ</t>
    </rPh>
    <rPh sb="408" eb="410">
      <t>ジッシ</t>
    </rPh>
    <rPh sb="411" eb="413">
      <t>フクスウ</t>
    </rPh>
    <rPh sb="414" eb="416">
      <t>ミツ</t>
    </rPh>
    <rPh sb="416" eb="417">
      <t>ショ</t>
    </rPh>
    <rPh sb="418" eb="420">
      <t>ヒカク</t>
    </rPh>
    <rPh sb="425" eb="427">
      <t>テキセツ</t>
    </rPh>
    <rPh sb="428" eb="430">
      <t>テツヅ</t>
    </rPh>
    <rPh sb="434" eb="436">
      <t>ケイヤク</t>
    </rPh>
    <rPh sb="437" eb="439">
      <t>アイテ</t>
    </rPh>
    <rPh sb="439" eb="440">
      <t>カタ</t>
    </rPh>
    <rPh sb="441" eb="443">
      <t>ケッテイ</t>
    </rPh>
    <rPh sb="452" eb="454">
      <t>ホウジン</t>
    </rPh>
    <rPh sb="458" eb="460">
      <t>シャカイ</t>
    </rPh>
    <rPh sb="460" eb="462">
      <t>フクシ</t>
    </rPh>
    <rPh sb="462" eb="463">
      <t>ホウ</t>
    </rPh>
    <rPh sb="464" eb="466">
      <t>ショウワ</t>
    </rPh>
    <rPh sb="468" eb="469">
      <t>ネン</t>
    </rPh>
    <rPh sb="469" eb="471">
      <t>ホウリツ</t>
    </rPh>
    <rPh sb="471" eb="472">
      <t>ダイ</t>
    </rPh>
    <rPh sb="474" eb="475">
      <t>ゴウ</t>
    </rPh>
    <rPh sb="477" eb="479">
      <t>ロウジン</t>
    </rPh>
    <rPh sb="479" eb="481">
      <t>フクシ</t>
    </rPh>
    <rPh sb="481" eb="482">
      <t>ホウ</t>
    </rPh>
    <rPh sb="483" eb="485">
      <t>ショウワ</t>
    </rPh>
    <rPh sb="487" eb="488">
      <t>ネン</t>
    </rPh>
    <rPh sb="488" eb="490">
      <t>ホウリツ</t>
    </rPh>
    <rPh sb="490" eb="491">
      <t>ダイ</t>
    </rPh>
    <rPh sb="497" eb="498">
      <t>ゴウ</t>
    </rPh>
    <rPh sb="500" eb="502">
      <t>カイゴ</t>
    </rPh>
    <rPh sb="502" eb="504">
      <t>ホケン</t>
    </rPh>
    <rPh sb="504" eb="505">
      <t>ホウ</t>
    </rPh>
    <rPh sb="506" eb="508">
      <t>ヘイセイ</t>
    </rPh>
    <rPh sb="509" eb="510">
      <t>ネン</t>
    </rPh>
    <rPh sb="510" eb="512">
      <t>ホウリツ</t>
    </rPh>
    <rPh sb="512" eb="513">
      <t>ダイ</t>
    </rPh>
    <rPh sb="516" eb="517">
      <t>ゴウ</t>
    </rPh>
    <rPh sb="518" eb="519">
      <t>マタ</t>
    </rPh>
    <rPh sb="524" eb="526">
      <t>ホウリツ</t>
    </rPh>
    <rPh sb="527" eb="528">
      <t>モト</t>
    </rPh>
    <rPh sb="530" eb="532">
      <t>メイレイ</t>
    </rPh>
    <rPh sb="540" eb="542">
      <t>ジジツ</t>
    </rPh>
    <phoneticPr fontId="5"/>
  </si>
  <si>
    <t>　　　　　　　　　　　</t>
    <phoneticPr fontId="5"/>
  </si>
  <si>
    <t>法人の所在地　</t>
    <phoneticPr fontId="5"/>
  </si>
  <si>
    <t>　　　　　　　　　　　　　　　</t>
    <phoneticPr fontId="5"/>
  </si>
  <si>
    <t>法人名</t>
    <phoneticPr fontId="5"/>
  </si>
  <si>
    <t>　　　　　　　</t>
    <phoneticPr fontId="5"/>
  </si>
  <si>
    <t>代表者職氏名</t>
    <rPh sb="3" eb="4">
      <t>ショク</t>
    </rPh>
    <rPh sb="4" eb="6">
      <t>シメイ</t>
    </rPh>
    <phoneticPr fontId="5"/>
  </si>
  <si>
    <t>事業所名称：</t>
    <rPh sb="0" eb="3">
      <t>ジギョウショ</t>
    </rPh>
    <rPh sb="3" eb="5">
      <t>メイショウ</t>
    </rPh>
    <phoneticPr fontId="5"/>
  </si>
  <si>
    <t>歳入歳出予算（見込）書抄本</t>
    <rPh sb="0" eb="2">
      <t>サイニュウ</t>
    </rPh>
    <rPh sb="2" eb="4">
      <t>サイシュツ</t>
    </rPh>
    <rPh sb="4" eb="6">
      <t>ヨサン</t>
    </rPh>
    <rPh sb="7" eb="9">
      <t>ミコミ</t>
    </rPh>
    <rPh sb="10" eb="11">
      <t>ショ</t>
    </rPh>
    <rPh sb="11" eb="13">
      <t>ショウホン</t>
    </rPh>
    <phoneticPr fontId="5"/>
  </si>
  <si>
    <t>１ 歳入の部</t>
    <rPh sb="2" eb="4">
      <t>サイニュウ</t>
    </rPh>
    <rPh sb="5" eb="6">
      <t>ブ</t>
    </rPh>
    <phoneticPr fontId="5"/>
  </si>
  <si>
    <t>（単位：円）</t>
    <rPh sb="1" eb="3">
      <t>タンイ</t>
    </rPh>
    <rPh sb="4" eb="5">
      <t>エン</t>
    </rPh>
    <phoneticPr fontId="5"/>
  </si>
  <si>
    <t>区　　分</t>
    <rPh sb="0" eb="1">
      <t>ク</t>
    </rPh>
    <rPh sb="3" eb="4">
      <t>フン</t>
    </rPh>
    <phoneticPr fontId="5"/>
  </si>
  <si>
    <t>予算（見込）額</t>
    <rPh sb="0" eb="2">
      <t>ヨサン</t>
    </rPh>
    <rPh sb="3" eb="5">
      <t>ミコミ</t>
    </rPh>
    <rPh sb="6" eb="7">
      <t>ガク</t>
    </rPh>
    <phoneticPr fontId="5"/>
  </si>
  <si>
    <t>備　　考</t>
    <rPh sb="0" eb="1">
      <t>ソナエ</t>
    </rPh>
    <rPh sb="3" eb="4">
      <t>コウ</t>
    </rPh>
    <phoneticPr fontId="5"/>
  </si>
  <si>
    <t>東京都補助金</t>
    <rPh sb="0" eb="2">
      <t>トウキョウ</t>
    </rPh>
    <rPh sb="2" eb="3">
      <t>ト</t>
    </rPh>
    <rPh sb="3" eb="6">
      <t>ホジョキン</t>
    </rPh>
    <phoneticPr fontId="5"/>
  </si>
  <si>
    <t>自己資金</t>
    <rPh sb="0" eb="2">
      <t>ジコ</t>
    </rPh>
    <rPh sb="2" eb="4">
      <t>シキン</t>
    </rPh>
    <phoneticPr fontId="5"/>
  </si>
  <si>
    <t>合　　計</t>
    <rPh sb="0" eb="1">
      <t>ア</t>
    </rPh>
    <rPh sb="3" eb="4">
      <t>ケイ</t>
    </rPh>
    <phoneticPr fontId="5"/>
  </si>
  <si>
    <t>２　歳出の部</t>
    <rPh sb="2" eb="4">
      <t>サイシュツ</t>
    </rPh>
    <rPh sb="5" eb="6">
      <t>ブ</t>
    </rPh>
    <phoneticPr fontId="5"/>
  </si>
  <si>
    <t xml:space="preserve"> </t>
    <phoneticPr fontId="5"/>
  </si>
  <si>
    <t>機器購入費</t>
    <rPh sb="0" eb="2">
      <t>キキ</t>
    </rPh>
    <rPh sb="2" eb="5">
      <t>コウニュウヒ</t>
    </rPh>
    <phoneticPr fontId="5"/>
  </si>
  <si>
    <t>　　</t>
    <phoneticPr fontId="5"/>
  </si>
  <si>
    <t>本書は、原本と相違ないことを証明します。</t>
  </si>
  <si>
    <t>代表者職氏名　　　　　　　　　　　</t>
    <rPh sb="0" eb="3">
      <t>ダイヒョウシャ</t>
    </rPh>
    <rPh sb="3" eb="4">
      <t>ショク</t>
    </rPh>
    <rPh sb="4" eb="6">
      <t>シメイ</t>
    </rPh>
    <rPh sb="5" eb="6">
      <t>ナ</t>
    </rPh>
    <phoneticPr fontId="5"/>
  </si>
  <si>
    <t>交付申請書の提出にあたり、こちらで提出書類をチェックの上、一緒にご提出下さい。</t>
    <rPh sb="0" eb="2">
      <t>コウフ</t>
    </rPh>
    <rPh sb="2" eb="4">
      <t>シンセイ</t>
    </rPh>
    <rPh sb="4" eb="5">
      <t>ショ</t>
    </rPh>
    <rPh sb="6" eb="8">
      <t>テイシュツ</t>
    </rPh>
    <rPh sb="17" eb="19">
      <t>テイシュツ</t>
    </rPh>
    <rPh sb="19" eb="21">
      <t>ショルイ</t>
    </rPh>
    <rPh sb="27" eb="28">
      <t>ウエ</t>
    </rPh>
    <rPh sb="29" eb="31">
      <t>イッショ</t>
    </rPh>
    <rPh sb="33" eb="35">
      <t>テイシュツ</t>
    </rPh>
    <rPh sb="35" eb="36">
      <t>クダ</t>
    </rPh>
    <phoneticPr fontId="5"/>
  </si>
  <si>
    <t>交付申請書（様式第3号）</t>
    <rPh sb="0" eb="2">
      <t>コウフ</t>
    </rPh>
    <rPh sb="2" eb="4">
      <t>シンセイ</t>
    </rPh>
    <rPh sb="4" eb="5">
      <t>ショ</t>
    </rPh>
    <rPh sb="6" eb="8">
      <t>ヨウシキ</t>
    </rPh>
    <rPh sb="8" eb="9">
      <t>ダイ</t>
    </rPh>
    <rPh sb="10" eb="11">
      <t>ゴウ</t>
    </rPh>
    <phoneticPr fontId="5"/>
  </si>
  <si>
    <t>積算調書（別紙3-1）</t>
    <rPh sb="0" eb="2">
      <t>セキサン</t>
    </rPh>
    <rPh sb="2" eb="4">
      <t>チョウショ</t>
    </rPh>
    <rPh sb="5" eb="7">
      <t>ベッシ</t>
    </rPh>
    <phoneticPr fontId="5"/>
  </si>
  <si>
    <t>誓約書（別紙3-2）</t>
    <rPh sb="0" eb="3">
      <t>セイヤクショ</t>
    </rPh>
    <rPh sb="4" eb="6">
      <t>ベッシ</t>
    </rPh>
    <phoneticPr fontId="29"/>
  </si>
  <si>
    <t>歳入歳出予算（見込）書抄本</t>
    <rPh sb="0" eb="2">
      <t>サイニュウ</t>
    </rPh>
    <rPh sb="2" eb="4">
      <t>サイシュツ</t>
    </rPh>
    <rPh sb="4" eb="6">
      <t>ヨサン</t>
    </rPh>
    <rPh sb="7" eb="9">
      <t>ミコ</t>
    </rPh>
    <rPh sb="10" eb="11">
      <t>ショ</t>
    </rPh>
    <rPh sb="11" eb="13">
      <t>ショウホン</t>
    </rPh>
    <phoneticPr fontId="5"/>
  </si>
  <si>
    <t>印鑑証明書と同じ印鑑を使用し、押印してください。</t>
    <phoneticPr fontId="5"/>
  </si>
  <si>
    <t>申請事業所の利用定員数が分かる書類</t>
    <rPh sb="0" eb="2">
      <t>シンセイ</t>
    </rPh>
    <rPh sb="2" eb="5">
      <t>ジギョウショ</t>
    </rPh>
    <rPh sb="6" eb="8">
      <t>リヨウ</t>
    </rPh>
    <rPh sb="8" eb="10">
      <t>テイイン</t>
    </rPh>
    <rPh sb="10" eb="11">
      <t>スウ</t>
    </rPh>
    <rPh sb="12" eb="13">
      <t>ワ</t>
    </rPh>
    <rPh sb="15" eb="17">
      <t>ショルイ</t>
    </rPh>
    <phoneticPr fontId="5"/>
  </si>
  <si>
    <t>当該事業所の運営規程やパンフレット等、当該事業所の利用定員数が確認できるものを提出してください。</t>
    <rPh sb="0" eb="2">
      <t>トウガイ</t>
    </rPh>
    <rPh sb="2" eb="5">
      <t>ジギョウショ</t>
    </rPh>
    <rPh sb="6" eb="8">
      <t>ウンエイ</t>
    </rPh>
    <rPh sb="8" eb="10">
      <t>キテイ</t>
    </rPh>
    <rPh sb="17" eb="18">
      <t>トウ</t>
    </rPh>
    <rPh sb="19" eb="21">
      <t>トウガイ</t>
    </rPh>
    <rPh sb="21" eb="24">
      <t>ジギョウショ</t>
    </rPh>
    <rPh sb="25" eb="27">
      <t>リヨウ</t>
    </rPh>
    <rPh sb="27" eb="29">
      <t>テイイン</t>
    </rPh>
    <rPh sb="29" eb="30">
      <t>スウ</t>
    </rPh>
    <rPh sb="31" eb="33">
      <t>カクニン</t>
    </rPh>
    <rPh sb="39" eb="41">
      <t>テイシュツ</t>
    </rPh>
    <phoneticPr fontId="5"/>
  </si>
  <si>
    <r>
      <rPr>
        <b/>
        <u/>
        <sz val="11"/>
        <rFont val="Meiryo UI"/>
        <family val="3"/>
        <charset val="128"/>
      </rPr>
      <t xml:space="preserve">交付申請時点で、まだ経費を支払っていない場合に、提出が必要です。
</t>
    </r>
    <r>
      <rPr>
        <sz val="11"/>
        <rFont val="Meiryo UI"/>
        <family val="3"/>
        <charset val="128"/>
      </rPr>
      <t>　
　□　実績報告時点では、納品書及び領収書を提出していただきます。</t>
    </r>
    <rPh sb="24" eb="26">
      <t>テイシュツ</t>
    </rPh>
    <rPh sb="27" eb="29">
      <t>ヒツヨウ</t>
    </rPh>
    <phoneticPr fontId="5"/>
  </si>
  <si>
    <t>導入する機器の納品書及び領収証の写し</t>
    <rPh sb="0" eb="2">
      <t>ドウニュウ</t>
    </rPh>
    <rPh sb="4" eb="6">
      <t>キキ</t>
    </rPh>
    <rPh sb="7" eb="10">
      <t>ノウヒンショ</t>
    </rPh>
    <rPh sb="10" eb="11">
      <t>オヨ</t>
    </rPh>
    <rPh sb="12" eb="15">
      <t>リョウシュウショウ</t>
    </rPh>
    <rPh sb="16" eb="17">
      <t>ウツ</t>
    </rPh>
    <phoneticPr fontId="5"/>
  </si>
  <si>
    <r>
      <rPr>
        <b/>
        <u/>
        <sz val="11"/>
        <rFont val="Meiryo UI"/>
        <family val="3"/>
        <charset val="128"/>
      </rPr>
      <t xml:space="preserve">交付申請時点で、既に支払いを終えている場合に、提出が必要です。
</t>
    </r>
    <r>
      <rPr>
        <b/>
        <sz val="11"/>
        <rFont val="Meiryo UI"/>
        <family val="3"/>
        <charset val="128"/>
      </rPr>
      <t>　□</t>
    </r>
    <r>
      <rPr>
        <sz val="11"/>
        <rFont val="Meiryo UI"/>
        <family val="3"/>
        <charset val="128"/>
      </rPr>
      <t xml:space="preserve">　納品書及び領収書は、同じものを実績報告時点でもご提出いただきます。
　□　銀行振込等で領収書が発行されない場合は、振込の相手方及び金額が証明できる書類を提出してください。
　□　法人又は事業所が宛名の書類をご提出ください。個人名が宛名のものは、認められません。
　□　領収書の但し書きは「お品代」ではなく、具体的な名称を記載してください。
</t>
    </r>
    <rPh sb="0" eb="2">
      <t>コウフ</t>
    </rPh>
    <rPh sb="2" eb="4">
      <t>シンセイ</t>
    </rPh>
    <rPh sb="4" eb="6">
      <t>ジテン</t>
    </rPh>
    <rPh sb="23" eb="25">
      <t>テイシュツ</t>
    </rPh>
    <rPh sb="26" eb="28">
      <t>ヒツヨウ</t>
    </rPh>
    <phoneticPr fontId="5"/>
  </si>
  <si>
    <t>導入した機器の写真</t>
    <rPh sb="0" eb="2">
      <t>ドウニュウ</t>
    </rPh>
    <rPh sb="4" eb="6">
      <t>キキ</t>
    </rPh>
    <phoneticPr fontId="5"/>
  </si>
  <si>
    <r>
      <rPr>
        <b/>
        <u/>
        <sz val="11"/>
        <rFont val="Meiryo UI"/>
        <family val="3"/>
        <charset val="128"/>
      </rPr>
      <t>交付申請時点で、既に支払いを終えている場合に、提出が必要です。</t>
    </r>
    <r>
      <rPr>
        <sz val="11"/>
        <rFont val="Meiryo UI"/>
        <family val="3"/>
        <charset val="128"/>
      </rPr>
      <t xml:space="preserve">
　□　同じものを実績報告時点でもご提出いただきます。
　□　申請した数の機器や付属品等が確認できる写真を添付してください。
　□　カタログの写真は不可です。</t>
    </r>
    <phoneticPr fontId="5"/>
  </si>
  <si>
    <t>金額換算可能な各種ポイントが付与・利用された場合の当該ポイント相当額の確認できる根拠資料</t>
    <phoneticPr fontId="5"/>
  </si>
  <si>
    <r>
      <rPr>
        <b/>
        <u/>
        <sz val="11"/>
        <rFont val="Meiryo UI"/>
        <family val="3"/>
        <charset val="128"/>
      </rPr>
      <t>交付申請時点で、既に支払いを終えている場合であって、対象経費の支払い時に、
金額換算可能なポイントの付与又は利用があった法人のみ、提出が必要です。</t>
    </r>
    <r>
      <rPr>
        <sz val="11"/>
        <rFont val="Meiryo UI"/>
        <family val="3"/>
        <charset val="128"/>
      </rPr>
      <t xml:space="preserve">
　※</t>
    </r>
    <r>
      <rPr>
        <u/>
        <sz val="11"/>
        <rFont val="Meiryo UI"/>
        <family val="3"/>
        <charset val="128"/>
      </rPr>
      <t>具体的には、以下のようなケースが該当します。</t>
    </r>
    <r>
      <rPr>
        <sz val="11"/>
        <rFont val="Meiryo UI"/>
        <family val="3"/>
        <charset val="128"/>
      </rPr>
      <t xml:space="preserve">
　　・ クレジットカードや、その他購入に伴いポイントの付与されるポイントカード（購入先の家電量販店のポイントカード等）を利用した場合
　　・ 上記の他、ネットショッピング等により、ポイントが付与される場合
　□　ポイント数が記載された請求書、ポイント付与の条件（何円購入で何ポイント）や１ポイント当たりの換金率が記載されたカード会社の規約書等を提出してください。
　□　各種ポイント相当額については、「寄附金その他収入額」に計上し、対象経費の実支出額から控除してください。ポイント相当額が控除されていなかったり、計算方法を誤っていたりした場合には、補助金を返還いただく場合がございます。くれぐれもご注意ください。</t>
    </r>
    <rPh sb="19" eb="21">
      <t>バアイ</t>
    </rPh>
    <rPh sb="65" eb="67">
      <t>テイシュツ</t>
    </rPh>
    <rPh sb="68" eb="70">
      <t>ヒツヨウ</t>
    </rPh>
    <rPh sb="93" eb="95">
      <t>ガイトウ</t>
    </rPh>
    <rPh sb="142" eb="143">
      <t>サキ</t>
    </rPh>
    <rPh sb="171" eb="173">
      <t>ジョウキ</t>
    </rPh>
    <phoneticPr fontId="5"/>
  </si>
  <si>
    <t>印鑑証明書</t>
    <rPh sb="0" eb="2">
      <t>インカン</t>
    </rPh>
    <rPh sb="2" eb="5">
      <t>ショウメイショ</t>
    </rPh>
    <phoneticPr fontId="5"/>
  </si>
  <si>
    <t>支払金口座振替依頼書</t>
    <rPh sb="0" eb="2">
      <t>シハラ</t>
    </rPh>
    <rPh sb="2" eb="3">
      <t>キン</t>
    </rPh>
    <rPh sb="3" eb="5">
      <t>コウザ</t>
    </rPh>
    <rPh sb="5" eb="7">
      <t>フリカエ</t>
    </rPh>
    <rPh sb="7" eb="10">
      <t>イライショ</t>
    </rPh>
    <phoneticPr fontId="5"/>
  </si>
  <si>
    <t>・日付は空欄にしてください。
・印鑑証明書と同じ印鑑を使用し、押印してください。</t>
    <rPh sb="1" eb="3">
      <t>ヒヅケ</t>
    </rPh>
    <rPh sb="4" eb="6">
      <t>クウラン</t>
    </rPh>
    <phoneticPr fontId="5"/>
  </si>
  <si>
    <t>※各様式における法人名・法人所在地・代表者職氏名は、印鑑証明書の表記と一致するよう記載してください。</t>
    <rPh sb="1" eb="2">
      <t>カク</t>
    </rPh>
    <rPh sb="2" eb="4">
      <t>ヨウシキ</t>
    </rPh>
    <rPh sb="8" eb="10">
      <t>ホウジン</t>
    </rPh>
    <rPh sb="10" eb="11">
      <t>メイ</t>
    </rPh>
    <rPh sb="12" eb="14">
      <t>ホウジン</t>
    </rPh>
    <rPh sb="14" eb="17">
      <t>ショザイチ</t>
    </rPh>
    <rPh sb="18" eb="21">
      <t>ダイヒョウシャ</t>
    </rPh>
    <rPh sb="21" eb="22">
      <t>ショク</t>
    </rPh>
    <rPh sb="22" eb="24">
      <t>シメイ</t>
    </rPh>
    <rPh sb="26" eb="28">
      <t>インカン</t>
    </rPh>
    <rPh sb="28" eb="31">
      <t>ショウメイショ</t>
    </rPh>
    <rPh sb="32" eb="34">
      <t>ヒョウキ</t>
    </rPh>
    <rPh sb="35" eb="37">
      <t>イッチ</t>
    </rPh>
    <rPh sb="41" eb="43">
      <t>キサイ</t>
    </rPh>
    <phoneticPr fontId="5"/>
  </si>
  <si>
    <t>また、事業所名・事業所所在地は、事業所指定を受けた内容と一致するよう記載してください。</t>
    <rPh sb="16" eb="18">
      <t>ジギョウ</t>
    </rPh>
    <rPh sb="18" eb="19">
      <t>ショ</t>
    </rPh>
    <rPh sb="19" eb="21">
      <t>シテイ</t>
    </rPh>
    <rPh sb="22" eb="23">
      <t>ウ</t>
    </rPh>
    <rPh sb="25" eb="27">
      <t>ナイヨウ</t>
    </rPh>
    <rPh sb="28" eb="30">
      <t>イッチ</t>
    </rPh>
    <rPh sb="34" eb="36">
      <t>キサイ</t>
    </rPh>
    <phoneticPr fontId="5"/>
  </si>
  <si>
    <t>パッケージ型導入支援事業（見守り支援機器及び通信環境の一体的整備）事業　提出書類一覧
（交付申請時）</t>
    <rPh sb="5" eb="6">
      <t>ガタ</t>
    </rPh>
    <rPh sb="6" eb="8">
      <t>ドウニュウ</t>
    </rPh>
    <rPh sb="8" eb="10">
      <t>シエン</t>
    </rPh>
    <rPh sb="10" eb="12">
      <t>ジギョウ</t>
    </rPh>
    <rPh sb="13" eb="15">
      <t>ミマモ</t>
    </rPh>
    <rPh sb="16" eb="18">
      <t>シエン</t>
    </rPh>
    <rPh sb="18" eb="20">
      <t>キキ</t>
    </rPh>
    <rPh sb="20" eb="21">
      <t>オヨ</t>
    </rPh>
    <rPh sb="22" eb="24">
      <t>ツウシン</t>
    </rPh>
    <rPh sb="24" eb="26">
      <t>カンキョウ</t>
    </rPh>
    <rPh sb="27" eb="30">
      <t>イッタイテキ</t>
    </rPh>
    <rPh sb="30" eb="32">
      <t>セイビ</t>
    </rPh>
    <rPh sb="33" eb="35">
      <t>ジギョウ</t>
    </rPh>
    <rPh sb="44" eb="46">
      <t>コウフ</t>
    </rPh>
    <rPh sb="46" eb="48">
      <t>シンセイ</t>
    </rPh>
    <rPh sb="48" eb="49">
      <t>ジ</t>
    </rPh>
    <phoneticPr fontId="5"/>
  </si>
  <si>
    <t>パッケージ型導入支援事業（見守り支援機器及び通信環境の一体定整備事業）提出書類一覧（本票）</t>
    <rPh sb="5" eb="6">
      <t>ガタ</t>
    </rPh>
    <rPh sb="6" eb="8">
      <t>ドウニュウ</t>
    </rPh>
    <rPh sb="8" eb="10">
      <t>シエン</t>
    </rPh>
    <rPh sb="10" eb="12">
      <t>ジギョウ</t>
    </rPh>
    <rPh sb="13" eb="15">
      <t>ミマモ</t>
    </rPh>
    <rPh sb="16" eb="18">
      <t>シエン</t>
    </rPh>
    <rPh sb="18" eb="20">
      <t>キキ</t>
    </rPh>
    <rPh sb="20" eb="21">
      <t>オヨ</t>
    </rPh>
    <rPh sb="22" eb="24">
      <t>ツウシン</t>
    </rPh>
    <rPh sb="24" eb="26">
      <t>カンキョウ</t>
    </rPh>
    <rPh sb="27" eb="29">
      <t>イッタイ</t>
    </rPh>
    <rPh sb="29" eb="30">
      <t>テイ</t>
    </rPh>
    <rPh sb="30" eb="32">
      <t>セイビ</t>
    </rPh>
    <rPh sb="32" eb="34">
      <t>ジギョウ</t>
    </rPh>
    <rPh sb="42" eb="43">
      <t>ホン</t>
    </rPh>
    <rPh sb="43" eb="44">
      <t>ヒョウ</t>
    </rPh>
    <phoneticPr fontId="29"/>
  </si>
  <si>
    <t>パッケージ型導入支援事業（見守り支援機器及び通信環境の一体的整備事業）費補助導入計画書（別紙3-3）</t>
    <rPh sb="5" eb="6">
      <t>ガタ</t>
    </rPh>
    <rPh sb="6" eb="8">
      <t>ドウニュウ</t>
    </rPh>
    <rPh sb="8" eb="10">
      <t>シエン</t>
    </rPh>
    <rPh sb="10" eb="12">
      <t>ジギョウ</t>
    </rPh>
    <rPh sb="13" eb="15">
      <t>ミマモ</t>
    </rPh>
    <rPh sb="16" eb="18">
      <t>シエン</t>
    </rPh>
    <rPh sb="18" eb="20">
      <t>キキ</t>
    </rPh>
    <rPh sb="20" eb="21">
      <t>オヨ</t>
    </rPh>
    <rPh sb="22" eb="24">
      <t>ツウシン</t>
    </rPh>
    <rPh sb="24" eb="26">
      <t>カンキョウ</t>
    </rPh>
    <rPh sb="27" eb="30">
      <t>イッタイテキ</t>
    </rPh>
    <rPh sb="30" eb="32">
      <t>セイビ</t>
    </rPh>
    <rPh sb="32" eb="34">
      <t>ジギョウ</t>
    </rPh>
    <rPh sb="35" eb="36">
      <t>ヒ</t>
    </rPh>
    <rPh sb="36" eb="38">
      <t>ホジョ</t>
    </rPh>
    <rPh sb="38" eb="40">
      <t>ドウニュウ</t>
    </rPh>
    <rPh sb="40" eb="42">
      <t>ケイカク</t>
    </rPh>
    <rPh sb="42" eb="43">
      <t>ショ</t>
    </rPh>
    <rPh sb="44" eb="46">
      <t>ベッシ</t>
    </rPh>
    <phoneticPr fontId="29"/>
  </si>
  <si>
    <t>パッケージ型導入支援事業（見守り支援機器及び通信環境の一体的整備事業）費補助　誓約書</t>
    <rPh sb="5" eb="6">
      <t>ガタ</t>
    </rPh>
    <rPh sb="6" eb="8">
      <t>ドウニュウ</t>
    </rPh>
    <rPh sb="8" eb="10">
      <t>シエン</t>
    </rPh>
    <rPh sb="10" eb="12">
      <t>ジギョウ</t>
    </rPh>
    <rPh sb="13" eb="15">
      <t>ミマモ</t>
    </rPh>
    <rPh sb="16" eb="18">
      <t>シエン</t>
    </rPh>
    <rPh sb="18" eb="20">
      <t>キキ</t>
    </rPh>
    <rPh sb="20" eb="21">
      <t>オヨ</t>
    </rPh>
    <rPh sb="22" eb="24">
      <t>ツウシン</t>
    </rPh>
    <rPh sb="24" eb="26">
      <t>カンキョウ</t>
    </rPh>
    <rPh sb="27" eb="30">
      <t>イッタイテキ</t>
    </rPh>
    <rPh sb="30" eb="32">
      <t>セイビ</t>
    </rPh>
    <rPh sb="32" eb="34">
      <t>ジギョウ</t>
    </rPh>
    <rPh sb="35" eb="36">
      <t>ヒ</t>
    </rPh>
    <rPh sb="36" eb="38">
      <t>ホジョ</t>
    </rPh>
    <rPh sb="39" eb="42">
      <t>セイヤクショ</t>
    </rPh>
    <phoneticPr fontId="5"/>
  </si>
  <si>
    <t>様式第３号</t>
    <rPh sb="0" eb="2">
      <t>ヨウシキ</t>
    </rPh>
    <rPh sb="2" eb="3">
      <t>ダイ</t>
    </rPh>
    <rPh sb="4" eb="5">
      <t>ゴウ</t>
    </rPh>
    <phoneticPr fontId="5"/>
  </si>
  <si>
    <t>令和７年度次世代介護機器導入促進支援事業補助金</t>
    <phoneticPr fontId="5"/>
  </si>
  <si>
    <t>パッケージ型導入支援事業(見守り支援機器及び通信環境の一体的整備事業費補助)　交付申請書</t>
    <rPh sb="5" eb="6">
      <t>ガタ</t>
    </rPh>
    <rPh sb="6" eb="8">
      <t>ドウニュウ</t>
    </rPh>
    <rPh sb="8" eb="10">
      <t>シエン</t>
    </rPh>
    <rPh sb="10" eb="12">
      <t>ジギョウ</t>
    </rPh>
    <rPh sb="20" eb="21">
      <t>オヨ</t>
    </rPh>
    <rPh sb="39" eb="41">
      <t>コウフ</t>
    </rPh>
    <rPh sb="41" eb="44">
      <t>シンセイショ</t>
    </rPh>
    <phoneticPr fontId="5"/>
  </si>
  <si>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5"/>
  </si>
  <si>
    <t>エ　通信環境整備の施工箇所が分かる図面</t>
    <rPh sb="2" eb="4">
      <t>ツウシン</t>
    </rPh>
    <rPh sb="4" eb="6">
      <t>カンキョウ</t>
    </rPh>
    <rPh sb="6" eb="8">
      <t>セイビ</t>
    </rPh>
    <rPh sb="9" eb="11">
      <t>セコウ</t>
    </rPh>
    <rPh sb="11" eb="13">
      <t>カショ</t>
    </rPh>
    <rPh sb="14" eb="15">
      <t>ワ</t>
    </rPh>
    <rPh sb="17" eb="19">
      <t>ズメン</t>
    </rPh>
    <phoneticPr fontId="5"/>
  </si>
  <si>
    <t>オ　歳入歳出予算（見込）書抄本</t>
    <phoneticPr fontId="5"/>
  </si>
  <si>
    <t>カ　その他参考となる資料等</t>
    <rPh sb="4" eb="5">
      <t>タ</t>
    </rPh>
    <rPh sb="5" eb="7">
      <t>サンコウ</t>
    </rPh>
    <rPh sb="10" eb="12">
      <t>シリョウ</t>
    </rPh>
    <rPh sb="12" eb="13">
      <t>トウ</t>
    </rPh>
    <phoneticPr fontId="5"/>
  </si>
  <si>
    <t>ア　パッケージ型導入支援事業（見守り支援機器及び通信環境の一体的整備事業）費補助　積算調書（別紙３-１）</t>
    <rPh sb="7" eb="8">
      <t>ガタ</t>
    </rPh>
    <rPh sb="8" eb="10">
      <t>ドウニュウ</t>
    </rPh>
    <rPh sb="10" eb="12">
      <t>シエン</t>
    </rPh>
    <rPh sb="12" eb="14">
      <t>ジギョウ</t>
    </rPh>
    <rPh sb="28" eb="30">
      <t>ミマモ</t>
    </rPh>
    <rPh sb="31" eb="33">
      <t>シエン</t>
    </rPh>
    <rPh sb="33" eb="35">
      <t>キキ</t>
    </rPh>
    <rPh sb="35" eb="36">
      <t>オヨ</t>
    </rPh>
    <rPh sb="38" eb="40">
      <t>ツウシン</t>
    </rPh>
    <rPh sb="40" eb="42">
      <t>カンキョウ</t>
    </rPh>
    <rPh sb="43" eb="46">
      <t>イッタイテキ</t>
    </rPh>
    <rPh sb="46" eb="48">
      <t>セイビ</t>
    </rPh>
    <rPh sb="48" eb="50">
      <t>ジギョウ</t>
    </rPh>
    <rPh sb="50" eb="51">
      <t>ヒホジョセキサンチョウショベッシ</t>
    </rPh>
    <phoneticPr fontId="5"/>
  </si>
  <si>
    <t>イ　パッケージ型導入支援事業（見守り支援機器及び通信環境の一体的整備事業）費補助　誓約書（別紙３-２）</t>
    <rPh sb="7" eb="8">
      <t>ガタ</t>
    </rPh>
    <rPh sb="8" eb="10">
      <t>ドウニュウ</t>
    </rPh>
    <rPh sb="10" eb="12">
      <t>シエン</t>
    </rPh>
    <rPh sb="12" eb="14">
      <t>ジギョウ</t>
    </rPh>
    <rPh sb="15" eb="17">
      <t>ミマモ</t>
    </rPh>
    <rPh sb="18" eb="20">
      <t>シエン</t>
    </rPh>
    <rPh sb="20" eb="22">
      <t>キキ</t>
    </rPh>
    <rPh sb="22" eb="23">
      <t>オヨ</t>
    </rPh>
    <rPh sb="24" eb="26">
      <t>ツウシン</t>
    </rPh>
    <rPh sb="26" eb="28">
      <t>カンキョウ</t>
    </rPh>
    <rPh sb="29" eb="32">
      <t>イッタイテキ</t>
    </rPh>
    <rPh sb="32" eb="34">
      <t>セイビ</t>
    </rPh>
    <rPh sb="34" eb="36">
      <t>ジギョウ</t>
    </rPh>
    <rPh sb="37" eb="38">
      <t>ヒ</t>
    </rPh>
    <rPh sb="38" eb="40">
      <t>ホジョ</t>
    </rPh>
    <rPh sb="41" eb="44">
      <t>セイヤクショ</t>
    </rPh>
    <rPh sb="45" eb="47">
      <t>ベッシ</t>
    </rPh>
    <phoneticPr fontId="5"/>
  </si>
  <si>
    <t>ウ　パッケージ型導入支援事業（見守り支援機器及び通信環境の一体的整備事業）費補助　導入計画書（別紙３-３）</t>
    <rPh sb="7" eb="8">
      <t>ガタ</t>
    </rPh>
    <rPh sb="8" eb="10">
      <t>ドウニュウ</t>
    </rPh>
    <rPh sb="10" eb="12">
      <t>シエン</t>
    </rPh>
    <rPh sb="12" eb="14">
      <t>ジギョウ</t>
    </rPh>
    <rPh sb="15" eb="17">
      <t>ミマモ</t>
    </rPh>
    <rPh sb="18" eb="20">
      <t>シエン</t>
    </rPh>
    <rPh sb="20" eb="22">
      <t>キキ</t>
    </rPh>
    <rPh sb="22" eb="23">
      <t>オヨ</t>
    </rPh>
    <rPh sb="24" eb="26">
      <t>ツウシン</t>
    </rPh>
    <rPh sb="26" eb="28">
      <t>カンキョウ</t>
    </rPh>
    <rPh sb="29" eb="32">
      <t>イッタイテキ</t>
    </rPh>
    <rPh sb="32" eb="34">
      <t>セイビ</t>
    </rPh>
    <rPh sb="34" eb="36">
      <t>ジギョウ</t>
    </rPh>
    <rPh sb="37" eb="38">
      <t>ヒ</t>
    </rPh>
    <rPh sb="38" eb="40">
      <t>ホジョ</t>
    </rPh>
    <rPh sb="41" eb="43">
      <t>ドウニュウ</t>
    </rPh>
    <rPh sb="43" eb="45">
      <t>ケイカク</t>
    </rPh>
    <rPh sb="45" eb="46">
      <t>ショ</t>
    </rPh>
    <rPh sb="47" eb="49">
      <t>ベッシ</t>
    </rPh>
    <phoneticPr fontId="5"/>
  </si>
  <si>
    <t>1台当たりの
補助内示額</t>
    <rPh sb="1" eb="2">
      <t>ダイ</t>
    </rPh>
    <rPh sb="2" eb="3">
      <t>ア</t>
    </rPh>
    <rPh sb="7" eb="9">
      <t>ホジョ</t>
    </rPh>
    <rPh sb="9" eb="11">
      <t>ナイジ</t>
    </rPh>
    <rPh sb="11" eb="12">
      <t>ガク</t>
    </rPh>
    <phoneticPr fontId="12"/>
  </si>
  <si>
    <t>選定額②</t>
    <rPh sb="0" eb="2">
      <t>センテイ</t>
    </rPh>
    <rPh sb="2" eb="3">
      <t>ガク</t>
    </rPh>
    <phoneticPr fontId="12"/>
  </si>
  <si>
    <t>（Ｈ）</t>
    <phoneticPr fontId="12"/>
  </si>
  <si>
    <t>補助内示額</t>
    <rPh sb="0" eb="2">
      <t>ホジョ</t>
    </rPh>
    <rPh sb="2" eb="5">
      <t>ナイジガク</t>
    </rPh>
    <phoneticPr fontId="12"/>
  </si>
  <si>
    <t>（Ｕ）</t>
    <phoneticPr fontId="12"/>
  </si>
  <si>
    <t>（Ｖ）</t>
    <phoneticPr fontId="12"/>
  </si>
  <si>
    <t>（Ｗ）</t>
    <phoneticPr fontId="12"/>
  </si>
  <si>
    <t>（３）一体的整備事業全体</t>
    <rPh sb="3" eb="6">
      <t>イッタイテキ</t>
    </rPh>
    <rPh sb="6" eb="8">
      <t>セイビ</t>
    </rPh>
    <rPh sb="8" eb="10">
      <t>ジギョウ</t>
    </rPh>
    <rPh sb="10" eb="12">
      <t>ゼンタイ</t>
    </rPh>
    <phoneticPr fontId="5"/>
  </si>
  <si>
    <t>補助所要額総計（Y＝Ｌ+X）</t>
    <rPh sb="0" eb="2">
      <t>ホジョ</t>
    </rPh>
    <rPh sb="2" eb="4">
      <t>ショヨウ</t>
    </rPh>
    <rPh sb="4" eb="5">
      <t>ガク</t>
    </rPh>
    <rPh sb="5" eb="7">
      <t>ソウケイ</t>
    </rPh>
    <phoneticPr fontId="12"/>
  </si>
  <si>
    <t>内示額（Z）</t>
    <rPh sb="0" eb="2">
      <t>ナイジ</t>
    </rPh>
    <rPh sb="2" eb="3">
      <t>ガク</t>
    </rPh>
    <phoneticPr fontId="12"/>
  </si>
  <si>
    <t>交付申請額（AA）</t>
    <rPh sb="0" eb="2">
      <t>コウフ</t>
    </rPh>
    <rPh sb="2" eb="4">
      <t>シンセイ</t>
    </rPh>
    <rPh sb="4" eb="5">
      <t>ガク</t>
    </rPh>
    <phoneticPr fontId="12"/>
  </si>
  <si>
    <t>総計</t>
    <rPh sb="0" eb="2">
      <t>ソウケイ</t>
    </rPh>
    <phoneticPr fontId="12"/>
  </si>
  <si>
    <t>機器名ごとに１行で作成すること。ただし、Ａ欄からＨ欄まで及びＭ欄からＮ欄までについては、１台当たりの額で記載すること。</t>
    <rPh sb="28" eb="29">
      <t>オヨ</t>
    </rPh>
    <rPh sb="31" eb="32">
      <t>ラン</t>
    </rPh>
    <rPh sb="35" eb="36">
      <t>ラン</t>
    </rPh>
    <phoneticPr fontId="5"/>
  </si>
  <si>
    <t>Ｅ欄には、Ａ欄とＤ欄を比較して少ない方の額を記載すること。また、Ｓ欄には、Ｍ欄とＲ欄を比較して少ない方の額を記載すること。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</si>
  <si>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Ｈ欄には、Ｆ欄とＧ欄を比較して少ない方の額を記載すること。また、Ｕ欄には、Ｓ欄とＴ欄を比較して少ない方の額を記載すること。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</si>
  <si>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Ｆ欄には、Ｅ欄の額に補助率を乗じて得た額を記載すること。また、Ｖ欄には、Ｕ欄の額に補助率を乗じて得た額を記載すること。ただし、いずれも千円未満の端数が生じた場合は切り捨てること。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3">
      <t>ラン</t>
    </rPh>
    <rPh sb="37" eb="38">
      <t>ラン</t>
    </rPh>
    <rPh sb="39" eb="40">
      <t>ガク</t>
    </rPh>
    <rPh sb="41" eb="44">
      <t>ホジョリツ</t>
    </rPh>
    <rPh sb="45" eb="46">
      <t>ジョウ</t>
    </rPh>
    <rPh sb="48" eb="49">
      <t>エ</t>
    </rPh>
    <rPh sb="50" eb="51">
      <t>ガク</t>
    </rPh>
    <rPh sb="52" eb="54">
      <t>キサイ</t>
    </rPh>
    <rPh sb="67" eb="69">
      <t>センエン</t>
    </rPh>
    <rPh sb="69" eb="71">
      <t>ミマン</t>
    </rPh>
    <rPh sb="72" eb="73">
      <t>タン</t>
    </rPh>
    <rPh sb="73" eb="74">
      <t>スウ</t>
    </rPh>
    <rPh sb="75" eb="76">
      <t>ショウ</t>
    </rPh>
    <rPh sb="78" eb="80">
      <t>バアイ</t>
    </rPh>
    <phoneticPr fontId="5"/>
  </si>
  <si>
    <t>AA欄には、Y欄とZ欄を比較して少ない方の額を記載すること。</t>
    <rPh sb="2" eb="3">
      <t>ラン</t>
    </rPh>
    <rPh sb="7" eb="8">
      <t>ラン</t>
    </rPh>
    <rPh sb="10" eb="11">
      <t>ラン</t>
    </rPh>
    <rPh sb="12" eb="14">
      <t>ヒカク</t>
    </rPh>
    <rPh sb="16" eb="17">
      <t>スク</t>
    </rPh>
    <rPh sb="19" eb="20">
      <t>ホウ</t>
    </rPh>
    <rPh sb="21" eb="22">
      <t>ガク</t>
    </rPh>
    <rPh sb="23" eb="25">
      <t>キサイ</t>
    </rPh>
    <phoneticPr fontId="5"/>
  </si>
  <si>
    <t>補助所要額合計（Ｘ）</t>
    <phoneticPr fontId="5"/>
  </si>
  <si>
    <t>別紙3－２</t>
    <rPh sb="0" eb="2">
      <t>ベッシ</t>
    </rPh>
    <phoneticPr fontId="5"/>
  </si>
  <si>
    <t>パッケージ型導入支援事業（見守り支援機器及び通信環境の一体的整備事業）費補助　積算調書</t>
    <rPh sb="5" eb="6">
      <t>カタ</t>
    </rPh>
    <rPh sb="6" eb="8">
      <t>ドウニュウ</t>
    </rPh>
    <rPh sb="8" eb="10">
      <t>シエン</t>
    </rPh>
    <rPh sb="10" eb="12">
      <t>ジギョウ</t>
    </rPh>
    <rPh sb="13" eb="15">
      <t>ミマモ</t>
    </rPh>
    <rPh sb="16" eb="18">
      <t>シエン</t>
    </rPh>
    <rPh sb="18" eb="20">
      <t>キキ</t>
    </rPh>
    <rPh sb="20" eb="21">
      <t>オヨ</t>
    </rPh>
    <rPh sb="22" eb="24">
      <t>ツウシン</t>
    </rPh>
    <rPh sb="24" eb="26">
      <t>カンキョウ</t>
    </rPh>
    <rPh sb="27" eb="30">
      <t>イッタイテキ</t>
    </rPh>
    <rPh sb="30" eb="32">
      <t>セイビ</t>
    </rPh>
    <rPh sb="32" eb="34">
      <t>ジギョウ</t>
    </rPh>
    <rPh sb="35" eb="36">
      <t>ヒ</t>
    </rPh>
    <rPh sb="36" eb="38">
      <t>ホジョ</t>
    </rPh>
    <rPh sb="39" eb="41">
      <t>セキサン</t>
    </rPh>
    <rPh sb="41" eb="43">
      <t>チョウショ</t>
    </rPh>
    <phoneticPr fontId="12"/>
  </si>
  <si>
    <t>地域密着型特定施設入所者生活介護</t>
    <rPh sb="10" eb="11">
      <t>ショ</t>
    </rPh>
    <phoneticPr fontId="5"/>
  </si>
  <si>
    <t>直近３ヶ月以内に取得したものを提出してください。
なお、1事業者で複数事業所分を申請する場合、いずれか１つの事業所分に原本を添付し、その他の事業所分については写しを添付いただいて差し支えありません。</t>
    <rPh sb="0" eb="2">
      <t>チョッキン</t>
    </rPh>
    <rPh sb="4" eb="5">
      <t>ゲツ</t>
    </rPh>
    <rPh sb="5" eb="7">
      <t>イナイ</t>
    </rPh>
    <rPh sb="8" eb="10">
      <t>シュトク</t>
    </rPh>
    <rPh sb="15" eb="17">
      <t>テイシュツ</t>
    </rPh>
    <phoneticPr fontId="5"/>
  </si>
  <si>
    <t>一台当たり支出予定額
（上限133,334円）</t>
    <rPh sb="0" eb="2">
      <t>イチダイ</t>
    </rPh>
    <rPh sb="2" eb="3">
      <t>ア</t>
    </rPh>
    <rPh sb="5" eb="7">
      <t>シシュツ</t>
    </rPh>
    <rPh sb="7" eb="9">
      <t>ヨテイ</t>
    </rPh>
    <rPh sb="9" eb="10">
      <t>ガク</t>
    </rPh>
    <rPh sb="12" eb="14">
      <t>ジョウゲン</t>
    </rPh>
    <rPh sb="21" eb="22">
      <t>エン</t>
    </rPh>
    <phoneticPr fontId="5"/>
  </si>
  <si>
    <t>（Ｆ＝Ｅ×3/4）</t>
    <phoneticPr fontId="12"/>
  </si>
  <si>
    <t>別紙３－１</t>
    <rPh sb="0" eb="2">
      <t>ベッシ</t>
    </rPh>
    <phoneticPr fontId="12"/>
  </si>
  <si>
    <t>設置していない</t>
    <rPh sb="0" eb="2">
      <t>セッチ</t>
    </rPh>
    <phoneticPr fontId="5"/>
  </si>
  <si>
    <t>上記以外</t>
    <rPh sb="0" eb="2">
      <t>ジョウキ</t>
    </rPh>
    <rPh sb="2" eb="4">
      <t>イガイ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</si>
</sst>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人&quot;"/>
    <numFmt numFmtId="177" formatCode="#,##0&quot;台&quot;"/>
    <numFmt numFmtId="178" formatCode="0&quot;年&quot;"/>
    <numFmt numFmtId="179" formatCode="0.0&quot;人&quot;"/>
    <numFmt numFmtId="180" formatCode="#,##0_ "/>
    <numFmt numFmtId="181" formatCode="#"/>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name val="ＭＳ 明朝"/>
      <family val="1"/>
      <charset val="128"/>
    </font>
    <font>
      <sz val="11"/>
      <name val="ＭＳ Ｐゴシック"/>
      <family val="2"/>
      <scheme val="minor"/>
    </font>
    <font>
      <sz val="18"/>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12"/>
      <name val="ＭＳ 明朝"/>
      <family val="1"/>
      <charset val="128"/>
    </font>
    <font>
      <b/>
      <sz val="10"/>
      <name val="ＭＳ 明朝"/>
      <family val="1"/>
      <charset val="128"/>
    </font>
    <font>
      <b/>
      <sz val="18"/>
      <name val="ＭＳ Ｐゴシック"/>
      <family val="3"/>
      <charset val="128"/>
      <scheme val="minor"/>
    </font>
    <font>
      <sz val="14"/>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6"/>
      <name val="ＭＳ Ｐゴシック"/>
      <family val="2"/>
      <charset val="128"/>
      <scheme val="minor"/>
    </font>
    <font>
      <b/>
      <u/>
      <sz val="14"/>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9"/>
      <name val="Meiryo UI"/>
      <family val="3"/>
      <charset val="128"/>
    </font>
    <font>
      <sz val="10"/>
      <color rgb="FF000000"/>
      <name val="Times New Roman"/>
      <family val="1"/>
    </font>
    <font>
      <sz val="12"/>
      <name val="ＭＳ Ｐゴシック"/>
      <family val="3"/>
      <charset val="128"/>
    </font>
    <font>
      <sz val="10"/>
      <name val="ＭＳ Ｐゴシック"/>
      <family val="3"/>
      <charset val="128"/>
    </font>
    <font>
      <b/>
      <sz val="11"/>
      <color theme="1"/>
      <name val="ＭＳ Ｐゴシック"/>
      <family val="3"/>
      <charset val="128"/>
    </font>
    <font>
      <sz val="14"/>
      <name val="ＭＳ Ｐゴシック"/>
      <family val="3"/>
      <charset val="128"/>
    </font>
    <font>
      <u/>
      <sz val="11"/>
      <color theme="10"/>
      <name val="ＭＳ Ｐゴシック"/>
      <family val="3"/>
      <charset val="128"/>
    </font>
    <font>
      <sz val="11"/>
      <color theme="1"/>
      <name val="ＭＳ Ｐゴシック"/>
      <family val="3"/>
      <charset val="128"/>
    </font>
    <font>
      <sz val="13"/>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11"/>
      <color theme="1"/>
      <name val="ＭＳ Ｐゴシック"/>
      <family val="3"/>
      <charset val="128"/>
      <scheme val="minor"/>
    </font>
    <font>
      <sz val="16"/>
      <name val="ＭＳ Ｐゴシック"/>
      <family val="3"/>
      <charset val="128"/>
    </font>
    <font>
      <b/>
      <sz val="12"/>
      <name val="ＭＳ Ｐゴシック"/>
      <family val="3"/>
      <charset val="128"/>
      <scheme val="minor"/>
    </font>
    <font>
      <sz val="14"/>
      <color rgb="FFFF0000"/>
      <name val="ＭＳ Ｐゴシック"/>
      <family val="3"/>
      <charset val="128"/>
    </font>
    <font>
      <b/>
      <sz val="11"/>
      <name val="ＭＳ 明朝"/>
      <family val="1"/>
      <charset val="128"/>
    </font>
    <font>
      <b/>
      <sz val="11"/>
      <name val="ＭＳ Ｐゴシック"/>
      <family val="3"/>
      <charset val="128"/>
    </font>
    <font>
      <sz val="10"/>
      <color theme="1"/>
      <name val="ＭＳ 明朝"/>
      <family val="1"/>
      <charset val="128"/>
    </font>
    <font>
      <sz val="11"/>
      <color theme="1"/>
      <name val="ＭＳ 明朝"/>
      <family val="1"/>
      <charset val="128"/>
    </font>
    <font>
      <sz val="12"/>
      <color rgb="FF000000"/>
      <name val="Meiryo UI"/>
      <family val="3"/>
      <charset val="128"/>
    </font>
    <font>
      <b/>
      <u/>
      <sz val="11"/>
      <name val="Meiryo UI"/>
      <family val="3"/>
      <charset val="128"/>
    </font>
    <font>
      <b/>
      <sz val="11"/>
      <name val="Meiryo UI"/>
      <family val="3"/>
      <charset val="128"/>
    </font>
    <font>
      <u/>
      <sz val="11"/>
      <name val="Meiryo UI"/>
      <family val="3"/>
      <charset val="128"/>
    </font>
  </fonts>
  <fills count="6">
    <fill>
      <patternFill patternType="none"/>
    </fill>
    <fill>
      <patternFill patternType="gray125"/>
    </fill>
    <fill>
      <patternFill patternType="solid">
        <fgColor rgb="FFFBFFCD"/>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30">
    <xf numFmtId="0" fontId="0" fillId="0" borderId="0"/>
    <xf numFmtId="38" fontId="4"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11" fillId="0" borderId="0"/>
    <xf numFmtId="38" fontId="1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6" fillId="0" borderId="0"/>
    <xf numFmtId="0" fontId="41" fillId="0" borderId="0" applyNumberFormat="0" applyFill="0" applyBorder="0" applyAlignment="0" applyProtection="0"/>
    <xf numFmtId="0" fontId="2" fillId="0" borderId="0">
      <alignment vertical="center"/>
    </xf>
    <xf numFmtId="0" fontId="47" fillId="0" borderId="0"/>
    <xf numFmtId="0" fontId="4" fillId="0" borderId="0">
      <alignment vertical="center"/>
    </xf>
    <xf numFmtId="0" fontId="4" fillId="0" borderId="0">
      <alignment vertical="center"/>
    </xf>
    <xf numFmtId="0" fontId="1" fillId="0" borderId="0">
      <alignment vertical="center"/>
    </xf>
    <xf numFmtId="9" fontId="4" fillId="0" borderId="0" applyFont="0" applyFill="0" applyBorder="0" applyAlignment="0" applyProtection="0"/>
    <xf numFmtId="9" fontId="38" fillId="0" borderId="0" applyFont="0" applyFill="0" applyBorder="0" applyAlignment="0" applyProtection="0">
      <alignment vertical="center"/>
    </xf>
    <xf numFmtId="38" fontId="47" fillId="0" borderId="0" applyFont="0" applyFill="0" applyBorder="0" applyAlignment="0" applyProtection="0">
      <alignment vertical="center"/>
    </xf>
    <xf numFmtId="38" fontId="38" fillId="0" borderId="0" applyFont="0" applyFill="0" applyBorder="0" applyAlignment="0" applyProtection="0">
      <alignment vertical="center"/>
    </xf>
    <xf numFmtId="0" fontId="4" fillId="0" borderId="0">
      <alignment vertical="center"/>
    </xf>
    <xf numFmtId="0" fontId="4" fillId="0" borderId="0">
      <alignment vertical="center"/>
    </xf>
    <xf numFmtId="0" fontId="47" fillId="0" borderId="0">
      <alignment vertical="center"/>
    </xf>
    <xf numFmtId="0" fontId="47" fillId="0" borderId="0"/>
  </cellStyleXfs>
  <cellXfs count="476">
    <xf numFmtId="0" fontId="0" fillId="0" borderId="0" xfId="0"/>
    <xf numFmtId="176" fontId="23" fillId="2" borderId="1" xfId="6" applyNumberFormat="1" applyFont="1" applyFill="1" applyBorder="1" applyAlignment="1" applyProtection="1">
      <alignment horizontal="right" vertical="center"/>
      <protection locked="0"/>
    </xf>
    <xf numFmtId="178" fontId="23" fillId="2" borderId="1" xfId="6" applyNumberFormat="1" applyFont="1" applyFill="1" applyBorder="1" applyAlignment="1" applyProtection="1">
      <alignment horizontal="center" vertical="center" shrinkToFit="1"/>
      <protection locked="0"/>
    </xf>
    <xf numFmtId="177" fontId="23" fillId="2" borderId="1" xfId="6" applyNumberFormat="1" applyFont="1" applyFill="1" applyBorder="1" applyAlignment="1" applyProtection="1">
      <alignment vertical="center" shrinkToFit="1"/>
      <protection locked="0"/>
    </xf>
    <xf numFmtId="38" fontId="8" fillId="0" borderId="0" xfId="7" applyFont="1" applyAlignment="1" applyProtection="1">
      <alignment horizontal="right" vertical="center"/>
    </xf>
    <xf numFmtId="38" fontId="15" fillId="0" borderId="0" xfId="7" applyFont="1" applyAlignment="1" applyProtection="1">
      <alignment horizontal="right" vertical="center"/>
    </xf>
    <xf numFmtId="38" fontId="8" fillId="0" borderId="0" xfId="7" applyFont="1" applyAlignment="1" applyProtection="1">
      <alignment horizontal="left" vertical="center"/>
    </xf>
    <xf numFmtId="38" fontId="8" fillId="0" borderId="1" xfId="7" applyFont="1" applyBorder="1" applyAlignment="1" applyProtection="1">
      <alignment horizontal="right" vertical="center" shrinkToFit="1"/>
    </xf>
    <xf numFmtId="0" fontId="6" fillId="0" borderId="0" xfId="0" applyFont="1" applyAlignment="1">
      <alignment vertical="center"/>
    </xf>
    <xf numFmtId="0" fontId="37" fillId="5" borderId="0" xfId="5" applyFont="1" applyFill="1" applyAlignment="1">
      <alignment vertical="center" wrapText="1"/>
    </xf>
    <xf numFmtId="0" fontId="37" fillId="0" borderId="0" xfId="5" applyFont="1" applyAlignment="1">
      <alignment vertical="center" wrapText="1"/>
    </xf>
    <xf numFmtId="176" fontId="23" fillId="2" borderId="5" xfId="6" applyNumberFormat="1" applyFont="1" applyFill="1" applyBorder="1" applyAlignment="1" applyProtection="1">
      <alignment vertical="center" shrinkToFit="1"/>
      <protection locked="0"/>
    </xf>
    <xf numFmtId="0" fontId="23" fillId="2" borderId="1" xfId="6" applyFont="1" applyFill="1" applyBorder="1" applyAlignment="1" applyProtection="1">
      <alignment horizontal="center" vertical="center" wrapText="1"/>
      <protection locked="0"/>
    </xf>
    <xf numFmtId="0" fontId="42" fillId="0" borderId="0" xfId="5" applyFont="1">
      <alignment vertical="center"/>
    </xf>
    <xf numFmtId="0" fontId="3" fillId="0" borderId="0" xfId="5">
      <alignment vertical="center"/>
    </xf>
    <xf numFmtId="0" fontId="42" fillId="0" borderId="0" xfId="0" applyFont="1" applyAlignment="1">
      <alignment vertical="center"/>
    </xf>
    <xf numFmtId="0" fontId="3" fillId="0" borderId="0" xfId="5" applyAlignment="1">
      <alignment horizontal="left" vertical="top"/>
    </xf>
    <xf numFmtId="0" fontId="42" fillId="0" borderId="0" xfId="17" applyFont="1">
      <alignment vertical="center"/>
    </xf>
    <xf numFmtId="0" fontId="2" fillId="0" borderId="0" xfId="17">
      <alignment vertical="center"/>
    </xf>
    <xf numFmtId="0" fontId="44" fillId="0" borderId="0" xfId="17" applyFont="1">
      <alignment vertical="center"/>
    </xf>
    <xf numFmtId="0" fontId="45" fillId="0" borderId="0" xfId="17" applyFont="1">
      <alignment vertical="center"/>
    </xf>
    <xf numFmtId="0" fontId="4" fillId="0" borderId="0" xfId="17" applyFont="1">
      <alignment vertical="center"/>
    </xf>
    <xf numFmtId="0" fontId="46" fillId="0" borderId="0" xfId="17" applyFont="1">
      <alignment vertical="center"/>
    </xf>
    <xf numFmtId="0" fontId="2" fillId="0" borderId="0" xfId="17" applyAlignment="1">
      <alignment horizontal="left" vertical="top"/>
    </xf>
    <xf numFmtId="38" fontId="8" fillId="2" borderId="1" xfId="7" applyFont="1" applyFill="1" applyBorder="1" applyAlignment="1" applyProtection="1">
      <alignment horizontal="right" vertical="center" shrinkToFit="1"/>
      <protection locked="0"/>
    </xf>
    <xf numFmtId="38" fontId="8" fillId="2" borderId="1" xfId="7" applyFont="1" applyFill="1" applyBorder="1" applyAlignment="1" applyProtection="1">
      <alignment horizontal="center" vertical="center" shrinkToFit="1"/>
      <protection locked="0"/>
    </xf>
    <xf numFmtId="0" fontId="6" fillId="5" borderId="0" xfId="0" applyFont="1" applyFill="1" applyAlignment="1">
      <alignment vertical="center"/>
    </xf>
    <xf numFmtId="0" fontId="15" fillId="5"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10" fillId="5" borderId="0" xfId="0" applyFont="1" applyFill="1" applyAlignment="1">
      <alignment vertical="center"/>
    </xf>
    <xf numFmtId="0" fontId="6" fillId="0" borderId="0" xfId="8" applyFont="1">
      <alignment vertical="center"/>
    </xf>
    <xf numFmtId="0" fontId="6" fillId="0" borderId="0" xfId="8" applyFont="1" applyAlignment="1">
      <alignment horizontal="left" vertical="center"/>
    </xf>
    <xf numFmtId="0" fontId="51" fillId="0" borderId="0" xfId="8" applyFont="1" applyAlignment="1">
      <alignment horizontal="left" vertical="center"/>
    </xf>
    <xf numFmtId="0" fontId="51" fillId="0" borderId="0" xfId="0" applyFont="1" applyAlignment="1">
      <alignment horizontal="left" vertical="center"/>
    </xf>
    <xf numFmtId="0" fontId="7" fillId="0" borderId="0" xfId="8" applyFont="1">
      <alignment vertical="center"/>
    </xf>
    <xf numFmtId="38" fontId="8" fillId="2" borderId="1" xfId="7" applyFont="1" applyFill="1" applyBorder="1" applyAlignment="1" applyProtection="1">
      <alignment horizontal="left" vertical="center" shrinkToFit="1"/>
      <protection locked="0"/>
    </xf>
    <xf numFmtId="0" fontId="28" fillId="2" borderId="20" xfId="12" applyFont="1" applyFill="1" applyBorder="1" applyAlignment="1" applyProtection="1">
      <alignment horizontal="center" vertical="center" shrinkToFit="1"/>
      <protection locked="0"/>
    </xf>
    <xf numFmtId="180" fontId="52" fillId="0" borderId="1" xfId="0" applyNumberFormat="1" applyFont="1" applyFill="1" applyBorder="1" applyAlignment="1">
      <alignment horizontal="right" vertical="center"/>
    </xf>
    <xf numFmtId="58" fontId="6" fillId="5" borderId="0" xfId="8" applyNumberFormat="1" applyFont="1" applyFill="1" applyAlignment="1">
      <alignment horizontal="center" vertical="center"/>
    </xf>
    <xf numFmtId="0" fontId="10" fillId="0" borderId="0" xfId="8" applyFont="1" applyAlignment="1">
      <alignment horizontal="left" vertical="center"/>
    </xf>
    <xf numFmtId="0" fontId="10" fillId="0" borderId="0" xfId="8" applyFont="1" applyAlignment="1">
      <alignment horizontal="left" vertical="center" wrapText="1"/>
    </xf>
    <xf numFmtId="176" fontId="23" fillId="2" borderId="7" xfId="6" applyNumberFormat="1" applyFont="1" applyFill="1" applyBorder="1" applyAlignment="1" applyProtection="1">
      <alignment horizontal="center" vertical="center" shrinkToFit="1"/>
      <protection locked="0"/>
    </xf>
    <xf numFmtId="0" fontId="6" fillId="0" borderId="0" xfId="8" applyFont="1" applyAlignment="1">
      <alignment horizontal="center" vertical="center"/>
    </xf>
    <xf numFmtId="0" fontId="35" fillId="0" borderId="0" xfId="12" applyFont="1" applyProtection="1">
      <alignment vertical="center"/>
    </xf>
    <xf numFmtId="0" fontId="25" fillId="0" borderId="0" xfId="12" applyFont="1" applyProtection="1">
      <alignment vertical="center"/>
    </xf>
    <xf numFmtId="0" fontId="26" fillId="0" borderId="0" xfId="12" applyFont="1" applyAlignment="1" applyProtection="1">
      <alignment horizontal="left" vertical="center"/>
    </xf>
    <xf numFmtId="0" fontId="27" fillId="0" borderId="0" xfId="12" applyFont="1" applyProtection="1">
      <alignment vertical="center"/>
    </xf>
    <xf numFmtId="0" fontId="27" fillId="0" borderId="0" xfId="12" applyFont="1" applyAlignment="1" applyProtection="1">
      <alignment horizontal="center" vertical="center"/>
    </xf>
    <xf numFmtId="0" fontId="26" fillId="0" borderId="16" xfId="12" applyFont="1" applyBorder="1" applyAlignment="1" applyProtection="1">
      <alignment horizontal="center" vertical="center"/>
    </xf>
    <xf numFmtId="0" fontId="26" fillId="0" borderId="16" xfId="12" applyFont="1" applyBorder="1" applyAlignment="1" applyProtection="1">
      <alignment horizontal="left" vertical="center" shrinkToFit="1"/>
    </xf>
    <xf numFmtId="0" fontId="6" fillId="0" borderId="0" xfId="0" applyFont="1" applyAlignment="1" applyProtection="1">
      <alignment vertical="center"/>
    </xf>
    <xf numFmtId="0" fontId="26" fillId="0" borderId="16" xfId="12" applyFont="1" applyBorder="1" applyProtection="1">
      <alignment vertical="center"/>
    </xf>
    <xf numFmtId="0" fontId="28" fillId="0" borderId="0" xfId="12" applyFont="1" applyAlignment="1" applyProtection="1">
      <alignment horizontal="left"/>
    </xf>
    <xf numFmtId="0" fontId="26" fillId="0" borderId="19" xfId="12" applyFont="1" applyBorder="1" applyProtection="1">
      <alignment vertical="center"/>
    </xf>
    <xf numFmtId="0" fontId="26" fillId="0" borderId="0" xfId="12" applyFont="1" applyProtection="1">
      <alignment vertical="center"/>
    </xf>
    <xf numFmtId="0" fontId="26" fillId="0" borderId="20" xfId="12" applyFont="1" applyBorder="1" applyAlignment="1" applyProtection="1">
      <alignment horizontal="center" vertical="center"/>
    </xf>
    <xf numFmtId="0" fontId="30" fillId="0" borderId="20" xfId="12" applyFont="1" applyBorder="1" applyAlignment="1" applyProtection="1">
      <alignment horizontal="center" vertical="center"/>
    </xf>
    <xf numFmtId="0" fontId="28" fillId="0" borderId="0" xfId="12" applyFont="1" applyProtection="1">
      <alignment vertical="center"/>
    </xf>
    <xf numFmtId="0" fontId="30" fillId="0" borderId="20" xfId="12" applyFont="1" applyBorder="1" applyAlignment="1" applyProtection="1">
      <alignment horizontal="left" vertical="center" wrapText="1"/>
    </xf>
    <xf numFmtId="0" fontId="25" fillId="0" borderId="20" xfId="11" applyFont="1" applyBorder="1" applyAlignment="1" applyProtection="1">
      <alignment vertical="center" wrapText="1"/>
    </xf>
    <xf numFmtId="0" fontId="25" fillId="0" borderId="20" xfId="11" applyFont="1" applyBorder="1" applyAlignment="1" applyProtection="1">
      <alignment horizontal="left" vertical="center" wrapText="1"/>
    </xf>
    <xf numFmtId="0" fontId="26" fillId="0" borderId="16" xfId="11" applyFont="1" applyBorder="1" applyProtection="1">
      <alignment vertical="center"/>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30" fillId="5" borderId="20" xfId="12" applyFont="1" applyFill="1" applyBorder="1" applyAlignment="1" applyProtection="1">
      <alignment horizontal="center" vertical="center"/>
    </xf>
    <xf numFmtId="0" fontId="30" fillId="5" borderId="20" xfId="12" applyFont="1" applyFill="1" applyBorder="1" applyAlignment="1" applyProtection="1">
      <alignment horizontal="left" vertical="center" wrapText="1"/>
    </xf>
    <xf numFmtId="0" fontId="28" fillId="0" borderId="0" xfId="12" applyFont="1" applyAlignment="1" applyProtection="1">
      <alignment horizontal="center" vertical="center"/>
    </xf>
    <xf numFmtId="0" fontId="25" fillId="0" borderId="0" xfId="12"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shrinkToFit="1"/>
    </xf>
    <xf numFmtId="0" fontId="30" fillId="0" borderId="0" xfId="0" applyFont="1" applyAlignment="1" applyProtection="1">
      <alignment vertical="center"/>
    </xf>
    <xf numFmtId="0" fontId="6" fillId="0" borderId="0" xfId="0" applyFont="1" applyAlignment="1" applyProtection="1">
      <alignment vertical="top"/>
    </xf>
    <xf numFmtId="0" fontId="6" fillId="0" borderId="0" xfId="0" applyFont="1" applyAlignment="1" applyProtection="1">
      <alignment vertical="top" wrapText="1"/>
    </xf>
    <xf numFmtId="0" fontId="6" fillId="0" borderId="0" xfId="0" applyFont="1" applyAlignment="1" applyProtection="1">
      <alignment horizontal="center" vertical="top" wrapText="1"/>
    </xf>
    <xf numFmtId="38" fontId="7" fillId="0" borderId="0" xfId="1" applyFont="1" applyBorder="1" applyAlignment="1" applyProtection="1">
      <alignment vertical="center"/>
    </xf>
    <xf numFmtId="0" fontId="8" fillId="0" borderId="9" xfId="0" applyFont="1" applyBorder="1" applyAlignment="1" applyProtection="1">
      <alignment vertical="center"/>
    </xf>
    <xf numFmtId="0" fontId="6" fillId="0" borderId="9" xfId="0" applyFont="1" applyBorder="1" applyAlignment="1" applyProtection="1">
      <alignment vertical="center"/>
    </xf>
    <xf numFmtId="0" fontId="6" fillId="0" borderId="9" xfId="0" applyFont="1" applyBorder="1" applyAlignment="1" applyProtection="1">
      <alignment horizontal="center" vertical="center"/>
    </xf>
    <xf numFmtId="0" fontId="0" fillId="0" borderId="0" xfId="0" applyProtection="1"/>
    <xf numFmtId="0" fontId="15" fillId="0" borderId="0" xfId="0" applyFont="1" applyAlignment="1" applyProtection="1">
      <alignment vertical="center"/>
    </xf>
    <xf numFmtId="0" fontId="15" fillId="5" borderId="0" xfId="0" applyFont="1" applyFill="1" applyAlignment="1" applyProtection="1">
      <alignment vertical="center"/>
    </xf>
    <xf numFmtId="0" fontId="10" fillId="0" borderId="0" xfId="6" applyFont="1" applyAlignment="1" applyProtection="1">
      <alignment vertical="center"/>
    </xf>
    <xf numFmtId="0" fontId="8" fillId="0" borderId="0" xfId="6" applyFont="1" applyAlignment="1" applyProtection="1">
      <alignment vertical="center"/>
    </xf>
    <xf numFmtId="0" fontId="15" fillId="0" borderId="0" xfId="6" applyFont="1" applyAlignment="1" applyProtection="1">
      <alignment horizontal="center" vertical="center"/>
    </xf>
    <xf numFmtId="0" fontId="8" fillId="0" borderId="1" xfId="6" applyFont="1" applyBorder="1" applyAlignment="1" applyProtection="1">
      <alignment horizontal="center" vertical="center"/>
    </xf>
    <xf numFmtId="0" fontId="10" fillId="0" borderId="0" xfId="6" applyFont="1" applyAlignment="1" applyProtection="1">
      <alignment horizontal="center" vertical="center"/>
    </xf>
    <xf numFmtId="0" fontId="7" fillId="0" borderId="0" xfId="6" applyFont="1" applyAlignment="1" applyProtection="1">
      <alignment horizontal="left" vertical="center"/>
    </xf>
    <xf numFmtId="0" fontId="20" fillId="0" borderId="0" xfId="6" applyFont="1" applyAlignment="1" applyProtection="1">
      <alignment vertical="center"/>
    </xf>
    <xf numFmtId="0" fontId="21" fillId="0" borderId="0" xfId="6" applyFont="1" applyAlignment="1" applyProtection="1">
      <alignment vertical="center"/>
    </xf>
    <xf numFmtId="0" fontId="8" fillId="0" borderId="0" xfId="6" applyFont="1" applyAlignment="1" applyProtection="1">
      <alignment horizontal="right" vertical="center"/>
    </xf>
    <xf numFmtId="0" fontId="8" fillId="0" borderId="0" xfId="6" applyFont="1" applyAlignment="1" applyProtection="1">
      <alignment horizontal="center" vertical="center"/>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xf>
    <xf numFmtId="0" fontId="8" fillId="0" borderId="11" xfId="6" applyFont="1" applyBorder="1" applyAlignment="1" applyProtection="1">
      <alignment horizontal="center" vertical="center" wrapText="1"/>
    </xf>
    <xf numFmtId="0" fontId="8" fillId="0" borderId="11" xfId="6" applyFont="1" applyBorder="1" applyAlignment="1" applyProtection="1">
      <alignment horizontal="center" vertical="center" shrinkToFit="1"/>
    </xf>
    <xf numFmtId="0" fontId="15" fillId="0" borderId="11" xfId="6" applyFont="1" applyBorder="1" applyAlignment="1" applyProtection="1">
      <alignment horizontal="center" vertical="center" wrapText="1"/>
    </xf>
    <xf numFmtId="0" fontId="8" fillId="0" borderId="1" xfId="6" applyFont="1" applyBorder="1" applyAlignment="1" applyProtection="1">
      <alignment horizontal="center" vertical="center" shrinkToFit="1"/>
    </xf>
    <xf numFmtId="38" fontId="8" fillId="5" borderId="1" xfId="7" applyFont="1" applyFill="1" applyBorder="1" applyAlignment="1" applyProtection="1">
      <alignment horizontal="right" vertical="center" shrinkToFit="1"/>
    </xf>
    <xf numFmtId="0" fontId="16" fillId="0" borderId="0" xfId="6" applyFont="1" applyAlignment="1" applyProtection="1">
      <alignment vertical="center"/>
    </xf>
    <xf numFmtId="38" fontId="8" fillId="0" borderId="0" xfId="7" applyFont="1" applyAlignment="1" applyProtection="1">
      <alignment vertical="center"/>
    </xf>
    <xf numFmtId="0" fontId="8" fillId="0" borderId="7" xfId="6" applyFont="1" applyBorder="1" applyAlignment="1" applyProtection="1">
      <alignment horizontal="center" vertical="center" wrapText="1" shrinkToFit="1"/>
    </xf>
    <xf numFmtId="38" fontId="8" fillId="0" borderId="1" xfId="6" applyNumberFormat="1" applyFont="1" applyBorder="1" applyAlignment="1" applyProtection="1">
      <alignment vertical="center" shrinkToFit="1"/>
    </xf>
    <xf numFmtId="38" fontId="8" fillId="0" borderId="0" xfId="6" applyNumberFormat="1" applyFont="1" applyAlignment="1" applyProtection="1">
      <alignment vertical="center"/>
    </xf>
    <xf numFmtId="0" fontId="21" fillId="0" borderId="2" xfId="6" applyFont="1" applyBorder="1" applyAlignment="1" applyProtection="1">
      <alignment horizontal="left" vertical="center"/>
    </xf>
    <xf numFmtId="0" fontId="21" fillId="0" borderId="0" xfId="6" applyFont="1" applyAlignment="1" applyProtection="1">
      <alignment horizontal="left" vertical="center"/>
    </xf>
    <xf numFmtId="38" fontId="15" fillId="0" borderId="0" xfId="6" applyNumberFormat="1" applyFont="1" applyAlignment="1" applyProtection="1">
      <alignment vertical="center"/>
    </xf>
    <xf numFmtId="0" fontId="20" fillId="0" borderId="9" xfId="6" applyFont="1" applyBorder="1" applyAlignment="1" applyProtection="1">
      <alignment vertical="center"/>
    </xf>
    <xf numFmtId="0" fontId="21" fillId="0" borderId="9" xfId="6" applyFont="1" applyBorder="1" applyAlignment="1" applyProtection="1">
      <alignment vertical="center"/>
    </xf>
    <xf numFmtId="0" fontId="8" fillId="0" borderId="10" xfId="6" applyFont="1" applyBorder="1" applyAlignment="1" applyProtection="1">
      <alignment horizontal="center" vertical="center"/>
    </xf>
    <xf numFmtId="0" fontId="8" fillId="5" borderId="10" xfId="6" applyFont="1" applyFill="1" applyBorder="1" applyAlignment="1" applyProtection="1">
      <alignment horizontal="center" vertical="center" wrapText="1"/>
    </xf>
    <xf numFmtId="0" fontId="8" fillId="5" borderId="11" xfId="6" applyFont="1" applyFill="1" applyBorder="1" applyAlignment="1" applyProtection="1">
      <alignment horizontal="center" vertical="center" wrapText="1"/>
    </xf>
    <xf numFmtId="38" fontId="8" fillId="0" borderId="1" xfId="6" applyNumberFormat="1" applyFont="1" applyBorder="1" applyAlignment="1" applyProtection="1">
      <alignment vertical="center"/>
    </xf>
    <xf numFmtId="0" fontId="8" fillId="0" borderId="0" xfId="6" applyFont="1" applyBorder="1" applyAlignment="1" applyProtection="1">
      <alignment vertical="center"/>
    </xf>
    <xf numFmtId="0" fontId="20" fillId="0" borderId="0" xfId="6" applyFont="1" applyAlignment="1" applyProtection="1">
      <alignment horizontal="left" vertical="center" shrinkToFit="1"/>
    </xf>
    <xf numFmtId="0" fontId="21" fillId="0" borderId="0" xfId="6" applyFont="1" applyAlignment="1" applyProtection="1">
      <alignment vertical="center" shrinkToFit="1"/>
    </xf>
    <xf numFmtId="0" fontId="8" fillId="0" borderId="0" xfId="6" applyFont="1" applyAlignment="1" applyProtection="1">
      <alignment vertical="center" shrinkToFit="1"/>
    </xf>
    <xf numFmtId="0" fontId="8" fillId="0" borderId="0" xfId="6" applyFont="1" applyAlignment="1" applyProtection="1">
      <alignment horizontal="center" vertical="center" shrinkToFit="1"/>
    </xf>
    <xf numFmtId="38" fontId="8" fillId="0" borderId="0" xfId="6" applyNumberFormat="1" applyFont="1" applyAlignment="1" applyProtection="1">
      <alignment vertical="center" shrinkToFit="1"/>
    </xf>
    <xf numFmtId="0" fontId="8" fillId="0" borderId="0" xfId="6" applyFont="1" applyAlignment="1" applyProtection="1">
      <alignment horizontal="left" vertical="center" shrinkToFit="1"/>
    </xf>
    <xf numFmtId="180" fontId="52" fillId="2" borderId="1" xfId="0" applyNumberFormat="1" applyFont="1" applyFill="1" applyBorder="1" applyAlignment="1" applyProtection="1">
      <alignment horizontal="right" vertical="center"/>
      <protection locked="0"/>
    </xf>
    <xf numFmtId="180" fontId="52" fillId="2" borderId="1" xfId="0" applyNumberFormat="1" applyFont="1" applyFill="1" applyBorder="1" applyAlignment="1" applyProtection="1">
      <alignment horizontal="center" vertical="center"/>
      <protection locked="0"/>
    </xf>
    <xf numFmtId="0" fontId="17" fillId="0" borderId="0" xfId="6" applyFont="1" applyAlignment="1" applyProtection="1">
      <alignment vertical="center" wrapText="1"/>
    </xf>
    <xf numFmtId="0" fontId="17" fillId="0" borderId="0" xfId="6" applyFont="1" applyAlignment="1" applyProtection="1">
      <alignment vertical="center"/>
    </xf>
    <xf numFmtId="0" fontId="22" fillId="0" borderId="0" xfId="6" applyFont="1" applyAlignment="1" applyProtection="1">
      <alignment horizontal="center" vertical="center" wrapText="1"/>
    </xf>
    <xf numFmtId="0" fontId="18" fillId="0" borderId="0" xfId="6" applyFont="1" applyAlignment="1" applyProtection="1">
      <alignment vertical="center"/>
    </xf>
    <xf numFmtId="0" fontId="14" fillId="0" borderId="0" xfId="6" applyFont="1" applyAlignment="1" applyProtection="1">
      <alignment vertical="center"/>
    </xf>
    <xf numFmtId="0" fontId="13" fillId="0" borderId="0" xfId="6" applyFont="1" applyAlignment="1" applyProtection="1">
      <alignment vertical="center"/>
    </xf>
    <xf numFmtId="0" fontId="18" fillId="0" borderId="0" xfId="6" applyFont="1" applyAlignment="1" applyProtection="1">
      <alignment horizontal="center" vertical="center"/>
    </xf>
    <xf numFmtId="0" fontId="18" fillId="0" borderId="0" xfId="6" applyFont="1" applyAlignment="1" applyProtection="1">
      <alignment horizontal="left" vertical="center"/>
    </xf>
    <xf numFmtId="0" fontId="18" fillId="0" borderId="0" xfId="6" applyFont="1" applyProtection="1"/>
    <xf numFmtId="0" fontId="18" fillId="0" borderId="0" xfId="6" applyFont="1" applyAlignment="1" applyProtection="1">
      <alignment horizontal="center" vertical="center" wrapText="1"/>
    </xf>
    <xf numFmtId="0" fontId="18" fillId="0" borderId="0" xfId="6" applyFont="1" applyAlignment="1" applyProtection="1">
      <alignment horizontal="left" vertical="top" wrapText="1"/>
    </xf>
    <xf numFmtId="0" fontId="18" fillId="0" borderId="0" xfId="6" applyFont="1" applyAlignment="1" applyProtection="1">
      <alignment horizontal="left" vertical="top"/>
    </xf>
    <xf numFmtId="176" fontId="18" fillId="0" borderId="0" xfId="6" applyNumberFormat="1" applyFont="1" applyAlignment="1" applyProtection="1">
      <alignment horizontal="left" vertical="center"/>
    </xf>
    <xf numFmtId="176" fontId="23" fillId="0" borderId="1" xfId="6" applyNumberFormat="1" applyFont="1" applyFill="1" applyBorder="1" applyAlignment="1" applyProtection="1">
      <alignment horizontal="center" vertical="center"/>
    </xf>
    <xf numFmtId="176" fontId="23" fillId="0" borderId="1" xfId="6" applyNumberFormat="1" applyFont="1" applyBorder="1" applyAlignment="1" applyProtection="1">
      <alignment horizontal="right" vertical="center" indent="1"/>
    </xf>
    <xf numFmtId="0" fontId="18" fillId="0" borderId="0" xfId="6" applyFont="1" applyAlignment="1" applyProtection="1">
      <alignment horizontal="center" vertical="center" wrapText="1" shrinkToFit="1"/>
    </xf>
    <xf numFmtId="176" fontId="18" fillId="0" borderId="0" xfId="6" applyNumberFormat="1" applyFont="1" applyAlignment="1" applyProtection="1">
      <alignment vertical="center"/>
    </xf>
    <xf numFmtId="178" fontId="23" fillId="5" borderId="0" xfId="6" applyNumberFormat="1" applyFont="1" applyFill="1" applyAlignment="1" applyProtection="1">
      <alignment horizontal="center" vertical="center" wrapText="1" shrinkToFit="1"/>
    </xf>
    <xf numFmtId="177" fontId="23" fillId="5" borderId="0" xfId="6" applyNumberFormat="1" applyFont="1" applyFill="1" applyAlignment="1" applyProtection="1">
      <alignment vertical="center" wrapText="1" shrinkToFit="1"/>
    </xf>
    <xf numFmtId="0" fontId="18" fillId="5" borderId="0" xfId="6" applyFont="1" applyFill="1" applyAlignment="1" applyProtection="1">
      <alignment vertical="center"/>
    </xf>
    <xf numFmtId="0" fontId="18" fillId="5" borderId="0" xfId="6" applyFont="1" applyFill="1" applyAlignment="1" applyProtection="1">
      <alignment horizontal="center" vertical="center"/>
    </xf>
    <xf numFmtId="176" fontId="18" fillId="5" borderId="0" xfId="6" applyNumberFormat="1" applyFont="1" applyFill="1" applyAlignment="1" applyProtection="1">
      <alignment vertical="center" wrapText="1" shrinkToFit="1"/>
    </xf>
    <xf numFmtId="176" fontId="18" fillId="0" borderId="0" xfId="6" applyNumberFormat="1" applyFont="1" applyAlignment="1" applyProtection="1">
      <alignment vertical="center" wrapText="1" shrinkToFit="1"/>
    </xf>
    <xf numFmtId="177" fontId="18" fillId="0" borderId="0" xfId="6" applyNumberFormat="1" applyFont="1" applyAlignment="1" applyProtection="1">
      <alignment vertical="center"/>
    </xf>
    <xf numFmtId="0" fontId="14" fillId="0" borderId="0" xfId="6" applyFont="1" applyAlignment="1" applyProtection="1">
      <alignment horizontal="left" vertical="center"/>
    </xf>
    <xf numFmtId="0" fontId="18" fillId="0" borderId="0" xfId="6" applyFont="1" applyAlignment="1" applyProtection="1">
      <alignment horizontal="left" vertical="center" wrapText="1"/>
    </xf>
    <xf numFmtId="0" fontId="18" fillId="0" borderId="0" xfId="6" applyFont="1" applyAlignment="1" applyProtection="1">
      <alignment vertical="center" wrapText="1"/>
    </xf>
    <xf numFmtId="177" fontId="23" fillId="5" borderId="0" xfId="6" applyNumberFormat="1" applyFont="1" applyFill="1" applyAlignment="1" applyProtection="1">
      <alignment vertical="center" shrinkToFit="1"/>
    </xf>
    <xf numFmtId="0" fontId="6" fillId="0" borderId="0" xfId="18" applyFont="1" applyAlignment="1" applyProtection="1">
      <alignment vertical="center" wrapText="1"/>
    </xf>
    <xf numFmtId="0" fontId="6" fillId="0" borderId="0" xfId="18" applyFont="1" applyAlignment="1" applyProtection="1">
      <alignment horizontal="left" vertical="center" wrapText="1"/>
    </xf>
    <xf numFmtId="0" fontId="4" fillId="0" borderId="0" xfId="0" applyFont="1" applyProtection="1"/>
    <xf numFmtId="0" fontId="6" fillId="5" borderId="23" xfId="18" applyFont="1" applyFill="1" applyBorder="1" applyAlignment="1" applyProtection="1">
      <alignment vertical="center" wrapText="1"/>
    </xf>
    <xf numFmtId="0" fontId="4" fillId="0" borderId="0" xfId="0" applyFont="1" applyAlignment="1" applyProtection="1">
      <alignment horizontal="left" vertical="center" wrapText="1"/>
    </xf>
    <xf numFmtId="0" fontId="6" fillId="0" borderId="0" xfId="18" applyFont="1" applyAlignment="1" applyProtection="1">
      <alignment vertical="center"/>
    </xf>
    <xf numFmtId="0" fontId="23" fillId="0" borderId="5" xfId="6" applyFont="1" applyFill="1" applyBorder="1" applyAlignment="1" applyProtection="1">
      <alignment horizontal="center" vertical="center" wrapText="1"/>
    </xf>
    <xf numFmtId="0" fontId="23" fillId="5" borderId="0" xfId="6" applyFont="1" applyFill="1" applyAlignment="1" applyProtection="1">
      <alignment vertical="top" wrapText="1"/>
    </xf>
    <xf numFmtId="0" fontId="23" fillId="0" borderId="9" xfId="6" applyFont="1" applyBorder="1" applyAlignment="1" applyProtection="1">
      <alignment horizontal="left" vertical="top" wrapText="1"/>
    </xf>
    <xf numFmtId="0" fontId="32" fillId="0" borderId="0" xfId="6" applyFont="1" applyAlignment="1" applyProtection="1">
      <alignment vertical="center"/>
    </xf>
    <xf numFmtId="0" fontId="33" fillId="0" borderId="0" xfId="6" applyFont="1" applyAlignment="1" applyProtection="1">
      <alignment vertical="center"/>
    </xf>
    <xf numFmtId="0" fontId="34" fillId="0" borderId="0" xfId="6" applyFont="1" applyAlignment="1" applyProtection="1">
      <alignment vertical="center"/>
    </xf>
    <xf numFmtId="0" fontId="13" fillId="0" borderId="0" xfId="6" applyFont="1" applyAlignment="1" applyProtection="1">
      <alignment horizontal="left" vertical="center" wrapText="1"/>
    </xf>
    <xf numFmtId="0" fontId="13" fillId="0" borderId="0" xfId="6" applyFont="1" applyAlignment="1" applyProtection="1">
      <alignment horizontal="left" vertical="center"/>
    </xf>
    <xf numFmtId="0" fontId="23" fillId="0" borderId="0" xfId="6" applyFont="1" applyAlignment="1" applyProtection="1">
      <alignment horizontal="left" vertical="top" wrapText="1"/>
    </xf>
    <xf numFmtId="0" fontId="40" fillId="0" borderId="0" xfId="5" applyFont="1" applyProtection="1">
      <alignment vertical="center"/>
    </xf>
    <xf numFmtId="0" fontId="40" fillId="0" borderId="0" xfId="5" applyFont="1" applyAlignment="1" applyProtection="1">
      <alignment horizontal="center" vertical="center"/>
    </xf>
    <xf numFmtId="0" fontId="40" fillId="0" borderId="24" xfId="5" applyFont="1" applyBorder="1" applyAlignment="1" applyProtection="1">
      <alignment horizontal="right" vertical="center" wrapText="1"/>
    </xf>
    <xf numFmtId="0" fontId="40" fillId="0" borderId="24" xfId="5" applyFont="1" applyBorder="1" applyAlignment="1" applyProtection="1">
      <alignment vertical="center" wrapText="1"/>
    </xf>
    <xf numFmtId="0" fontId="40" fillId="0" borderId="1" xfId="5" applyFont="1" applyBorder="1" applyAlignment="1" applyProtection="1">
      <alignment vertical="center" wrapText="1"/>
    </xf>
    <xf numFmtId="0" fontId="40" fillId="0" borderId="0" xfId="5" applyFont="1" applyAlignment="1" applyProtection="1">
      <alignment horizontal="right" vertical="center"/>
    </xf>
    <xf numFmtId="0" fontId="40" fillId="0" borderId="0" xfId="5" applyFont="1" applyAlignment="1" applyProtection="1">
      <alignment horizontal="left" vertical="center" wrapText="1"/>
    </xf>
    <xf numFmtId="0" fontId="6" fillId="0" borderId="0" xfId="6" applyFont="1" applyAlignment="1" applyProtection="1">
      <alignment vertical="center"/>
    </xf>
    <xf numFmtId="0" fontId="23" fillId="0" borderId="0" xfId="6" applyFont="1" applyAlignment="1" applyProtection="1">
      <alignment horizontal="left" vertical="center"/>
    </xf>
    <xf numFmtId="0" fontId="23" fillId="0" borderId="0" xfId="6" applyFont="1" applyAlignment="1" applyProtection="1">
      <alignment vertical="center"/>
    </xf>
    <xf numFmtId="0" fontId="40" fillId="0" borderId="0" xfId="5" applyFont="1" applyAlignment="1" applyProtection="1">
      <alignment vertical="center" wrapText="1"/>
    </xf>
    <xf numFmtId="0" fontId="40" fillId="0" borderId="0" xfId="5" applyFont="1" applyAlignment="1" applyProtection="1">
      <alignment horizontal="center" vertical="center" wrapText="1"/>
    </xf>
    <xf numFmtId="0" fontId="40" fillId="0" borderId="2" xfId="5" applyFont="1" applyBorder="1" applyProtection="1">
      <alignment vertical="center"/>
    </xf>
    <xf numFmtId="0" fontId="40" fillId="0" borderId="0" xfId="5" applyFont="1" applyAlignment="1" applyProtection="1">
      <alignment horizontal="right" vertical="center" wrapText="1"/>
    </xf>
    <xf numFmtId="0" fontId="40" fillId="0" borderId="0" xfId="21" applyFont="1" applyProtection="1">
      <alignment vertical="center"/>
    </xf>
    <xf numFmtId="0" fontId="40" fillId="0" borderId="9" xfId="21" applyFont="1" applyBorder="1" applyProtection="1">
      <alignment vertical="center"/>
    </xf>
    <xf numFmtId="0" fontId="40" fillId="0" borderId="5" xfId="21" applyFont="1" applyBorder="1" applyAlignment="1" applyProtection="1">
      <alignment vertical="center" wrapText="1"/>
    </xf>
    <xf numFmtId="0" fontId="40" fillId="0" borderId="1" xfId="21" applyFont="1" applyBorder="1" applyAlignment="1" applyProtection="1">
      <alignment vertical="center" wrapText="1"/>
    </xf>
    <xf numFmtId="0" fontId="40" fillId="0" borderId="0" xfId="21" applyFont="1" applyAlignment="1" applyProtection="1">
      <alignment vertical="center" wrapText="1"/>
    </xf>
    <xf numFmtId="0" fontId="37" fillId="0" borderId="0" xfId="5" applyFont="1" applyProtection="1">
      <alignment vertical="center"/>
    </xf>
    <xf numFmtId="0" fontId="2" fillId="0" borderId="0" xfId="17" applyProtection="1">
      <alignment vertical="center"/>
    </xf>
    <xf numFmtId="0" fontId="40" fillId="2" borderId="5" xfId="5" applyFont="1" applyFill="1" applyBorder="1" applyAlignment="1" applyProtection="1">
      <alignment horizontal="center" vertical="center" wrapText="1"/>
      <protection locked="0"/>
    </xf>
    <xf numFmtId="0" fontId="40" fillId="2" borderId="1" xfId="5" applyFont="1" applyFill="1" applyBorder="1" applyAlignment="1" applyProtection="1">
      <alignment horizontal="center" vertical="center" wrapText="1"/>
      <protection locked="0"/>
    </xf>
    <xf numFmtId="0" fontId="40" fillId="2" borderId="5" xfId="21" applyFont="1" applyFill="1" applyBorder="1" applyAlignment="1" applyProtection="1">
      <alignment horizontal="center" vertical="center" wrapText="1"/>
      <protection locked="0"/>
    </xf>
    <xf numFmtId="0" fontId="40" fillId="2" borderId="5" xfId="21" applyFont="1" applyFill="1" applyBorder="1" applyAlignment="1" applyProtection="1">
      <alignment vertical="center" wrapText="1"/>
      <protection locked="0"/>
    </xf>
    <xf numFmtId="0" fontId="40" fillId="2" borderId="1" xfId="21" applyFont="1" applyFill="1" applyBorder="1" applyAlignment="1" applyProtection="1">
      <alignment horizontal="center" vertical="center" wrapText="1"/>
      <protection locked="0"/>
    </xf>
    <xf numFmtId="0" fontId="6" fillId="0" borderId="0" xfId="8" applyFont="1" applyProtection="1">
      <alignment vertical="center"/>
    </xf>
    <xf numFmtId="0" fontId="6" fillId="0" borderId="0" xfId="8" applyFont="1" applyAlignment="1" applyProtection="1">
      <alignment horizontal="right" vertical="center"/>
    </xf>
    <xf numFmtId="0" fontId="6" fillId="0" borderId="0" xfId="8" applyFont="1" applyAlignment="1" applyProtection="1">
      <alignment horizontal="left" vertical="center"/>
    </xf>
    <xf numFmtId="0" fontId="6" fillId="0" borderId="3" xfId="8" applyFont="1" applyBorder="1" applyAlignment="1" applyProtection="1">
      <alignment horizontal="left" vertical="center"/>
    </xf>
    <xf numFmtId="0" fontId="6" fillId="0" borderId="2" xfId="8" applyFont="1" applyBorder="1" applyAlignment="1" applyProtection="1">
      <alignment horizontal="left" vertical="center"/>
    </xf>
    <xf numFmtId="0" fontId="6" fillId="0" borderId="4" xfId="8" applyFont="1" applyBorder="1" applyAlignment="1" applyProtection="1">
      <alignment horizontal="left" vertical="center"/>
    </xf>
    <xf numFmtId="0" fontId="53" fillId="0" borderId="23" xfId="8" applyFont="1" applyBorder="1" applyAlignment="1" applyProtection="1">
      <alignment horizontal="left" vertical="center"/>
    </xf>
    <xf numFmtId="0" fontId="54" fillId="0" borderId="0" xfId="8" applyFont="1" applyAlignment="1" applyProtection="1">
      <alignment horizontal="left" vertical="center"/>
    </xf>
    <xf numFmtId="0" fontId="54" fillId="0" borderId="24" xfId="8" applyFont="1" applyBorder="1" applyAlignment="1" applyProtection="1">
      <alignment horizontal="left" vertical="center"/>
    </xf>
    <xf numFmtId="0" fontId="6" fillId="0" borderId="23" xfId="8" applyFont="1" applyBorder="1" applyAlignment="1" applyProtection="1">
      <alignment horizontal="left" vertical="center"/>
    </xf>
    <xf numFmtId="0" fontId="6" fillId="0" borderId="24" xfId="8" applyFont="1" applyBorder="1" applyAlignment="1" applyProtection="1">
      <alignment horizontal="left" vertical="center"/>
    </xf>
    <xf numFmtId="0" fontId="6" fillId="0" borderId="5" xfId="8" applyFont="1" applyBorder="1" applyAlignment="1" applyProtection="1">
      <alignment horizontal="left" vertical="center"/>
    </xf>
    <xf numFmtId="0" fontId="6" fillId="0" borderId="6" xfId="8" applyFont="1" applyBorder="1" applyAlignment="1" applyProtection="1">
      <alignment horizontal="left" vertical="center"/>
    </xf>
    <xf numFmtId="0" fontId="6" fillId="0" borderId="7" xfId="8" applyFont="1" applyBorder="1" applyAlignment="1" applyProtection="1">
      <alignment horizontal="left" vertical="center"/>
    </xf>
    <xf numFmtId="0" fontId="6" fillId="0" borderId="0" xfId="8" applyFont="1" applyAlignment="1" applyProtection="1">
      <alignment horizontal="center" vertical="center"/>
    </xf>
    <xf numFmtId="0" fontId="6" fillId="0" borderId="8" xfId="8" applyFont="1" applyBorder="1" applyAlignment="1" applyProtection="1">
      <alignment horizontal="left" vertical="center"/>
    </xf>
    <xf numFmtId="0" fontId="6" fillId="0" borderId="9" xfId="8" applyFont="1" applyBorder="1" applyAlignment="1" applyProtection="1">
      <alignment horizontal="left" vertical="center"/>
    </xf>
    <xf numFmtId="0" fontId="6" fillId="5" borderId="0" xfId="8" applyFont="1" applyFill="1" applyProtection="1">
      <alignment vertical="center"/>
    </xf>
    <xf numFmtId="0" fontId="52" fillId="2" borderId="7" xfId="0" applyFont="1" applyFill="1" applyBorder="1" applyAlignment="1" applyProtection="1">
      <alignment horizontal="center" vertical="center" wrapText="1"/>
      <protection locked="0"/>
    </xf>
    <xf numFmtId="180" fontId="52" fillId="2" borderId="10" xfId="0" applyNumberFormat="1" applyFont="1" applyFill="1" applyBorder="1" applyAlignment="1" applyProtection="1">
      <alignment horizontal="right" vertical="center"/>
      <protection locked="0"/>
    </xf>
    <xf numFmtId="180" fontId="52" fillId="2" borderId="10" xfId="0" applyNumberFormat="1" applyFont="1" applyFill="1" applyBorder="1" applyAlignment="1" applyProtection="1">
      <alignment horizontal="center" vertical="center"/>
      <protection locked="0"/>
    </xf>
    <xf numFmtId="0" fontId="55" fillId="0" borderId="16" xfId="11" applyFont="1" applyBorder="1" applyAlignment="1" applyProtection="1">
      <alignment horizontal="left" vertical="center"/>
    </xf>
    <xf numFmtId="0" fontId="55" fillId="0" borderId="17" xfId="11" applyFont="1" applyBorder="1" applyAlignment="1" applyProtection="1">
      <alignment horizontal="left" vertical="center"/>
    </xf>
    <xf numFmtId="0" fontId="55" fillId="0" borderId="18" xfId="11" applyFont="1" applyBorder="1" applyAlignment="1" applyProtection="1">
      <alignment horizontal="left" vertical="center"/>
    </xf>
    <xf numFmtId="0" fontId="24" fillId="0" borderId="0" xfId="12" applyFont="1" applyAlignment="1" applyProtection="1">
      <alignment horizontal="center" vertical="center" wrapText="1"/>
    </xf>
    <xf numFmtId="0" fontId="24" fillId="0" borderId="0" xfId="12" applyFont="1" applyAlignment="1" applyProtection="1">
      <alignment horizontal="center" vertical="center"/>
    </xf>
    <xf numFmtId="0" fontId="26" fillId="2" borderId="17" xfId="12" applyFont="1" applyFill="1" applyBorder="1" applyAlignment="1" applyProtection="1">
      <alignment horizontal="left" vertical="center" wrapText="1"/>
      <protection locked="0"/>
    </xf>
    <xf numFmtId="0" fontId="26" fillId="2" borderId="18" xfId="12" applyFont="1" applyFill="1" applyBorder="1" applyAlignment="1" applyProtection="1">
      <alignment horizontal="left" vertical="center" wrapText="1"/>
      <protection locked="0"/>
    </xf>
    <xf numFmtId="0" fontId="26" fillId="2" borderId="17" xfId="12" applyFont="1" applyFill="1" applyBorder="1" applyAlignment="1" applyProtection="1">
      <alignment horizontal="left" vertical="center"/>
      <protection locked="0"/>
    </xf>
    <xf numFmtId="0" fontId="26" fillId="2" borderId="18" xfId="12" applyFont="1" applyFill="1" applyBorder="1" applyAlignment="1" applyProtection="1">
      <alignment horizontal="left" vertical="center"/>
      <protection locked="0"/>
    </xf>
    <xf numFmtId="0" fontId="29" fillId="4" borderId="20" xfId="12" applyFont="1" applyFill="1" applyBorder="1" applyAlignment="1" applyProtection="1">
      <alignment horizontal="center" vertical="center"/>
    </xf>
    <xf numFmtId="0" fontId="26" fillId="4" borderId="20" xfId="12" applyFont="1" applyFill="1" applyBorder="1" applyAlignment="1" applyProtection="1">
      <alignment horizontal="center" vertical="center" wrapText="1" shrinkToFit="1"/>
    </xf>
    <xf numFmtId="0" fontId="26" fillId="4" borderId="20" xfId="12" applyFont="1" applyFill="1" applyBorder="1" applyAlignment="1" applyProtection="1">
      <alignment horizontal="center" vertical="center" shrinkToFit="1"/>
    </xf>
    <xf numFmtId="0" fontId="26" fillId="0" borderId="21" xfId="12" applyFont="1" applyBorder="1" applyAlignment="1" applyProtection="1">
      <alignment horizontal="center" vertical="center"/>
    </xf>
    <xf numFmtId="0" fontId="26" fillId="0" borderId="22" xfId="12" applyFont="1" applyBorder="1" applyAlignment="1" applyProtection="1">
      <alignment horizontal="center" vertical="center"/>
    </xf>
    <xf numFmtId="0" fontId="26" fillId="0" borderId="16" xfId="12" applyFont="1" applyBorder="1" applyAlignment="1" applyProtection="1">
      <alignment vertical="center" wrapText="1"/>
    </xf>
    <xf numFmtId="0" fontId="26" fillId="0" borderId="17" xfId="12" applyFont="1" applyBorder="1" applyAlignment="1" applyProtection="1">
      <alignment vertical="center" wrapText="1"/>
    </xf>
    <xf numFmtId="0" fontId="26" fillId="0" borderId="18" xfId="12" applyFont="1" applyBorder="1" applyAlignment="1" applyProtection="1">
      <alignment vertical="center" wrapText="1"/>
    </xf>
    <xf numFmtId="0" fontId="26" fillId="0" borderId="16" xfId="12" applyFont="1" applyBorder="1" applyAlignment="1" applyProtection="1">
      <alignment horizontal="left" vertical="center" wrapText="1"/>
    </xf>
    <xf numFmtId="0" fontId="26" fillId="0" borderId="17" xfId="12" applyFont="1" applyBorder="1" applyAlignment="1" applyProtection="1">
      <alignment horizontal="left" vertical="center" wrapText="1"/>
    </xf>
    <xf numFmtId="0" fontId="26" fillId="0" borderId="18" xfId="12" applyFont="1" applyBorder="1" applyAlignment="1" applyProtection="1">
      <alignment horizontal="left" vertical="center" wrapText="1"/>
    </xf>
    <xf numFmtId="0" fontId="26" fillId="0" borderId="16" xfId="12" applyFont="1" applyBorder="1" applyProtection="1">
      <alignment vertical="center"/>
    </xf>
    <xf numFmtId="0" fontId="26" fillId="0" borderId="17" xfId="12" applyFont="1" applyBorder="1" applyProtection="1">
      <alignment vertical="center"/>
    </xf>
    <xf numFmtId="0" fontId="26" fillId="0" borderId="18" xfId="12" applyFont="1" applyBorder="1" applyProtection="1">
      <alignment vertical="center"/>
    </xf>
    <xf numFmtId="0" fontId="26" fillId="5" borderId="20" xfId="12" applyFont="1" applyFill="1" applyBorder="1" applyAlignment="1" applyProtection="1">
      <alignment horizontal="left" vertical="center" wrapText="1"/>
    </xf>
    <xf numFmtId="0" fontId="26" fillId="5" borderId="16" xfId="12" applyFont="1" applyFill="1" applyBorder="1" applyAlignment="1" applyProtection="1">
      <alignment horizontal="left" vertical="center" wrapText="1"/>
    </xf>
    <xf numFmtId="0" fontId="26" fillId="5" borderId="17" xfId="12" applyFont="1" applyFill="1" applyBorder="1" applyAlignment="1" applyProtection="1">
      <alignment horizontal="left" vertical="center" wrapText="1"/>
    </xf>
    <xf numFmtId="0" fontId="26" fillId="5" borderId="18" xfId="12" applyFont="1" applyFill="1" applyBorder="1" applyAlignment="1" applyProtection="1">
      <alignment horizontal="left" vertical="center" wrapText="1"/>
    </xf>
    <xf numFmtId="0" fontId="26" fillId="0" borderId="20" xfId="12" applyFont="1" applyBorder="1" applyAlignment="1" applyProtection="1">
      <alignment horizontal="left" vertical="center" wrapText="1"/>
    </xf>
    <xf numFmtId="0" fontId="26" fillId="0" borderId="16"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2" borderId="0" xfId="0" applyFont="1" applyFill="1" applyAlignment="1" applyProtection="1">
      <alignment horizontal="distributed" vertical="center"/>
      <protection locked="0"/>
    </xf>
    <xf numFmtId="0" fontId="6" fillId="2" borderId="0" xfId="0" applyFont="1" applyFill="1" applyAlignment="1" applyProtection="1">
      <alignment horizontal="left" vertical="center" shrinkToFit="1"/>
      <protection locked="0"/>
    </xf>
    <xf numFmtId="0" fontId="6" fillId="0" borderId="0" xfId="0" applyFont="1" applyAlignment="1" applyProtection="1">
      <alignment horizontal="left" vertical="center" shrinkToFit="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0" fillId="2" borderId="5" xfId="16"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38" fontId="7" fillId="0" borderId="9" xfId="1"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protection locked="0"/>
    </xf>
    <xf numFmtId="0" fontId="6" fillId="0" borderId="0" xfId="0" applyFont="1" applyFill="1" applyAlignment="1" applyProtection="1">
      <alignment horizontal="left" vertical="center" shrinkToFit="1"/>
    </xf>
    <xf numFmtId="0" fontId="6" fillId="0" borderId="0" xfId="0" applyFont="1" applyAlignment="1" applyProtection="1">
      <alignment horizontal="left" vertical="center" wrapText="1" shrinkToFit="1"/>
    </xf>
    <xf numFmtId="0" fontId="15" fillId="0" borderId="0" xfId="6" applyFont="1" applyAlignment="1" applyProtection="1">
      <alignment horizontal="center" vertical="center" wrapText="1" shrinkToFit="1"/>
    </xf>
    <xf numFmtId="0" fontId="8" fillId="0" borderId="5" xfId="6" applyFont="1" applyBorder="1" applyAlignment="1" applyProtection="1">
      <alignment horizontal="center" vertical="center" wrapText="1" shrinkToFit="1"/>
    </xf>
    <xf numFmtId="0" fontId="8" fillId="0" borderId="6" xfId="6" applyFont="1" applyBorder="1" applyAlignment="1" applyProtection="1">
      <alignment horizontal="center" vertical="center" wrapText="1" shrinkToFit="1"/>
    </xf>
    <xf numFmtId="0" fontId="8" fillId="0" borderId="7" xfId="6" applyFont="1" applyBorder="1" applyAlignment="1" applyProtection="1">
      <alignment horizontal="center" vertical="center" wrapText="1" shrinkToFit="1"/>
    </xf>
    <xf numFmtId="0" fontId="8" fillId="0" borderId="10" xfId="6" applyFont="1" applyBorder="1" applyAlignment="1" applyProtection="1">
      <alignment horizontal="center" vertical="center"/>
    </xf>
    <xf numFmtId="0" fontId="8" fillId="0" borderId="11" xfId="6" applyFont="1" applyBorder="1" applyAlignment="1" applyProtection="1">
      <alignment horizontal="center" vertical="center"/>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wrapText="1"/>
    </xf>
    <xf numFmtId="0" fontId="8" fillId="0" borderId="1" xfId="6" applyFont="1" applyBorder="1" applyAlignment="1" applyProtection="1">
      <alignment horizontal="left" vertical="center" shrinkToFit="1"/>
    </xf>
    <xf numFmtId="0" fontId="20" fillId="0" borderId="9" xfId="6" applyFont="1" applyBorder="1" applyAlignment="1" applyProtection="1">
      <alignment horizontal="left" vertical="center" shrinkToFit="1"/>
    </xf>
    <xf numFmtId="0" fontId="20" fillId="0" borderId="0" xfId="6" applyFont="1" applyAlignment="1" applyProtection="1">
      <alignment horizontal="left" vertical="center" shrinkToFit="1"/>
    </xf>
    <xf numFmtId="0" fontId="21" fillId="0" borderId="31" xfId="6" applyFont="1" applyBorder="1" applyAlignment="1" applyProtection="1">
      <alignment horizontal="center" vertical="center" shrinkToFit="1"/>
    </xf>
    <xf numFmtId="0" fontId="21" fillId="0" borderId="32" xfId="6" applyFont="1" applyBorder="1" applyAlignment="1" applyProtection="1">
      <alignment horizontal="center" vertical="center" shrinkToFit="1"/>
    </xf>
    <xf numFmtId="0" fontId="21" fillId="0" borderId="33" xfId="6" applyFont="1" applyBorder="1" applyAlignment="1" applyProtection="1">
      <alignment horizontal="center" vertical="center" shrinkToFit="1"/>
    </xf>
    <xf numFmtId="0" fontId="21" fillId="0" borderId="34" xfId="6" applyFont="1" applyBorder="1" applyAlignment="1" applyProtection="1">
      <alignment horizontal="center" vertical="center" wrapText="1"/>
    </xf>
    <xf numFmtId="0" fontId="21" fillId="0" borderId="32" xfId="6" applyFont="1" applyBorder="1" applyAlignment="1" applyProtection="1">
      <alignment horizontal="center" vertical="center" wrapText="1"/>
    </xf>
    <xf numFmtId="0" fontId="21" fillId="0" borderId="33" xfId="6" applyFont="1" applyBorder="1" applyAlignment="1" applyProtection="1">
      <alignment horizontal="center" vertical="center" wrapText="1"/>
    </xf>
    <xf numFmtId="38" fontId="8" fillId="0" borderId="10" xfId="7" applyFont="1" applyBorder="1" applyAlignment="1" applyProtection="1">
      <alignment horizontal="center" vertical="center" shrinkToFit="1"/>
    </xf>
    <xf numFmtId="38" fontId="8" fillId="0" borderId="25" xfId="7" applyFont="1" applyBorder="1" applyAlignment="1" applyProtection="1">
      <alignment horizontal="center" vertical="center" shrinkToFit="1"/>
    </xf>
    <xf numFmtId="38" fontId="8" fillId="0" borderId="11" xfId="7" applyFont="1" applyBorder="1" applyAlignment="1" applyProtection="1">
      <alignment horizontal="center" vertical="center" shrinkToFit="1"/>
    </xf>
    <xf numFmtId="38" fontId="8" fillId="5" borderId="10" xfId="7" applyFont="1" applyFill="1" applyBorder="1" applyAlignment="1" applyProtection="1">
      <alignment horizontal="center" vertical="center" shrinkToFit="1"/>
    </xf>
    <xf numFmtId="38" fontId="8" fillId="5" borderId="25" xfId="7" applyFont="1" applyFill="1" applyBorder="1" applyAlignment="1" applyProtection="1">
      <alignment horizontal="center" vertical="center" shrinkToFit="1"/>
    </xf>
    <xf numFmtId="38" fontId="8" fillId="5" borderId="11" xfId="7" applyFont="1" applyFill="1" applyBorder="1" applyAlignment="1" applyProtection="1">
      <alignment horizontal="center" vertical="center" shrinkToFit="1"/>
    </xf>
    <xf numFmtId="38" fontId="8" fillId="2" borderId="10" xfId="7" applyFont="1" applyFill="1" applyBorder="1" applyAlignment="1" applyProtection="1">
      <alignment horizontal="center" vertical="center" shrinkToFit="1"/>
      <protection locked="0"/>
    </xf>
    <xf numFmtId="38" fontId="8" fillId="2" borderId="25" xfId="7" applyFont="1" applyFill="1" applyBorder="1" applyAlignment="1" applyProtection="1">
      <alignment horizontal="center" vertical="center" shrinkToFit="1"/>
      <protection locked="0"/>
    </xf>
    <xf numFmtId="38" fontId="8" fillId="2" borderId="11" xfId="7" applyFont="1" applyFill="1" applyBorder="1" applyAlignment="1" applyProtection="1">
      <alignment horizontal="center" vertical="center" shrinkToFit="1"/>
      <protection locked="0"/>
    </xf>
    <xf numFmtId="0" fontId="10" fillId="0" borderId="0" xfId="6" applyFont="1" applyAlignment="1" applyProtection="1">
      <alignment horizontal="center" vertical="center"/>
    </xf>
    <xf numFmtId="0" fontId="7" fillId="0" borderId="26" xfId="6" applyFont="1" applyBorder="1" applyAlignment="1" applyProtection="1">
      <alignment horizontal="left" vertical="center" wrapText="1"/>
    </xf>
    <xf numFmtId="0" fontId="7" fillId="0" borderId="27" xfId="6" applyFont="1" applyBorder="1" applyAlignment="1" applyProtection="1">
      <alignment horizontal="left" vertical="center" wrapText="1"/>
    </xf>
    <xf numFmtId="0" fontId="7" fillId="0" borderId="29" xfId="6" applyFont="1" applyBorder="1" applyAlignment="1" applyProtection="1">
      <alignment horizontal="left" vertical="center" wrapText="1"/>
    </xf>
    <xf numFmtId="0" fontId="7" fillId="0" borderId="19" xfId="6" applyFont="1" applyBorder="1" applyAlignment="1" applyProtection="1">
      <alignment horizontal="left" vertical="center" wrapText="1"/>
    </xf>
    <xf numFmtId="0" fontId="10" fillId="0" borderId="28" xfId="6" applyFont="1" applyBorder="1" applyAlignment="1" applyProtection="1">
      <alignment horizontal="center" vertical="center"/>
    </xf>
    <xf numFmtId="0" fontId="10" fillId="0" borderId="30" xfId="6" applyFont="1" applyBorder="1" applyAlignment="1" applyProtection="1">
      <alignment horizontal="center" vertical="center"/>
    </xf>
    <xf numFmtId="0" fontId="8" fillId="0" borderId="0" xfId="6" applyFont="1" applyAlignment="1" applyProtection="1">
      <alignment horizontal="left" vertical="center" shrinkToFit="1"/>
    </xf>
    <xf numFmtId="38" fontId="8" fillId="0" borderId="1" xfId="6" applyNumberFormat="1" applyFont="1" applyBorder="1" applyAlignment="1" applyProtection="1">
      <alignment horizontal="center" vertical="center" shrinkToFit="1"/>
    </xf>
    <xf numFmtId="38" fontId="21" fillId="0" borderId="35" xfId="6" applyNumberFormat="1" applyFont="1" applyBorder="1" applyAlignment="1" applyProtection="1">
      <alignment horizontal="right" vertical="center" shrinkToFit="1"/>
    </xf>
    <xf numFmtId="38" fontId="21" fillId="0" borderId="36" xfId="6" applyNumberFormat="1" applyFont="1" applyBorder="1" applyAlignment="1" applyProtection="1">
      <alignment horizontal="right" vertical="center" shrinkToFit="1"/>
    </xf>
    <xf numFmtId="38" fontId="21" fillId="0" borderId="37" xfId="6" applyNumberFormat="1" applyFont="1" applyBorder="1" applyAlignment="1" applyProtection="1">
      <alignment horizontal="right" vertical="center" shrinkToFit="1"/>
    </xf>
    <xf numFmtId="38" fontId="21" fillId="2" borderId="38" xfId="6" applyNumberFormat="1" applyFont="1" applyFill="1" applyBorder="1" applyAlignment="1" applyProtection="1">
      <alignment horizontal="right" vertical="center" shrinkToFit="1"/>
      <protection locked="0"/>
    </xf>
    <xf numFmtId="38" fontId="21" fillId="2" borderId="36" xfId="6" applyNumberFormat="1" applyFont="1" applyFill="1" applyBorder="1" applyAlignment="1" applyProtection="1">
      <alignment horizontal="right" vertical="center" shrinkToFit="1"/>
      <protection locked="0"/>
    </xf>
    <xf numFmtId="38" fontId="21" fillId="2" borderId="37" xfId="6" applyNumberFormat="1" applyFont="1" applyFill="1" applyBorder="1" applyAlignment="1" applyProtection="1">
      <alignment horizontal="right" vertical="center" shrinkToFit="1"/>
      <protection locked="0"/>
    </xf>
    <xf numFmtId="38" fontId="21" fillId="0" borderId="38" xfId="6" applyNumberFormat="1" applyFont="1" applyBorder="1" applyAlignment="1" applyProtection="1">
      <alignment horizontal="righ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2" fillId="2" borderId="5" xfId="0" applyFont="1" applyFill="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10" fillId="5" borderId="0" xfId="0" applyFont="1" applyFill="1" applyAlignment="1">
      <alignment horizontal="center" vertical="center"/>
    </xf>
    <xf numFmtId="0" fontId="10" fillId="0" borderId="0" xfId="8" applyFont="1" applyAlignment="1">
      <alignment horizontal="left" vertical="center"/>
    </xf>
    <xf numFmtId="0" fontId="10" fillId="0" borderId="0" xfId="8" applyFont="1" applyAlignment="1">
      <alignment horizontal="center" vertical="center"/>
    </xf>
    <xf numFmtId="0" fontId="6" fillId="0" borderId="0" xfId="8" applyFont="1" applyAlignment="1">
      <alignment horizontal="left" vertical="center" indent="1" shrinkToFit="1"/>
    </xf>
    <xf numFmtId="0" fontId="10" fillId="0" borderId="0" xfId="8" applyFont="1" applyAlignment="1">
      <alignment horizontal="left" vertical="center" wrapText="1"/>
    </xf>
    <xf numFmtId="178" fontId="23" fillId="2" borderId="5" xfId="6" applyNumberFormat="1" applyFont="1" applyFill="1" applyBorder="1" applyAlignment="1" applyProtection="1">
      <alignment horizontal="right" vertical="center" shrinkToFit="1"/>
      <protection locked="0"/>
    </xf>
    <xf numFmtId="178" fontId="23" fillId="2" borderId="6" xfId="6" applyNumberFormat="1" applyFont="1" applyFill="1" applyBorder="1" applyAlignment="1" applyProtection="1">
      <alignment horizontal="right" vertical="center" shrinkToFit="1"/>
      <protection locked="0"/>
    </xf>
    <xf numFmtId="178" fontId="23" fillId="2" borderId="7" xfId="6" applyNumberFormat="1" applyFont="1" applyFill="1" applyBorder="1" applyAlignment="1" applyProtection="1">
      <alignment horizontal="right" vertical="center" shrinkToFit="1"/>
      <protection locked="0"/>
    </xf>
    <xf numFmtId="0" fontId="23" fillId="0" borderId="5" xfId="6" applyFont="1" applyBorder="1" applyAlignment="1" applyProtection="1">
      <alignment horizontal="center" vertical="center"/>
    </xf>
    <xf numFmtId="0" fontId="23" fillId="0" borderId="7" xfId="6" applyFont="1" applyBorder="1" applyAlignment="1" applyProtection="1">
      <alignment horizontal="center" vertical="center"/>
    </xf>
    <xf numFmtId="181" fontId="23" fillId="0" borderId="1" xfId="6" applyNumberFormat="1" applyFont="1" applyBorder="1" applyAlignment="1" applyProtection="1">
      <alignment horizontal="left" vertical="center"/>
    </xf>
    <xf numFmtId="181" fontId="23" fillId="5" borderId="1" xfId="6" applyNumberFormat="1" applyFont="1" applyFill="1" applyBorder="1" applyAlignment="1" applyProtection="1">
      <alignment horizontal="left" vertical="center"/>
    </xf>
    <xf numFmtId="176" fontId="23" fillId="2" borderId="5" xfId="6" applyNumberFormat="1" applyFont="1" applyFill="1" applyBorder="1" applyAlignment="1" applyProtection="1">
      <alignment horizontal="left" vertical="center"/>
      <protection locked="0"/>
    </xf>
    <xf numFmtId="176" fontId="23" fillId="2" borderId="6" xfId="6" applyNumberFormat="1" applyFont="1" applyFill="1" applyBorder="1" applyAlignment="1" applyProtection="1">
      <alignment horizontal="left" vertical="center"/>
      <protection locked="0"/>
    </xf>
    <xf numFmtId="176" fontId="23" fillId="2" borderId="7" xfId="6" applyNumberFormat="1" applyFont="1" applyFill="1" applyBorder="1" applyAlignment="1" applyProtection="1">
      <alignment horizontal="left" vertical="center"/>
      <protection locked="0"/>
    </xf>
    <xf numFmtId="0" fontId="23" fillId="0" borderId="1" xfId="6" applyFont="1" applyBorder="1" applyAlignment="1" applyProtection="1">
      <alignment horizontal="center" vertical="center"/>
    </xf>
    <xf numFmtId="0" fontId="49" fillId="0" borderId="0" xfId="6" applyFont="1" applyAlignment="1" applyProtection="1">
      <alignment horizontal="center" vertical="center" wrapText="1"/>
    </xf>
    <xf numFmtId="179" fontId="23" fillId="2" borderId="5" xfId="6" applyNumberFormat="1" applyFont="1" applyFill="1" applyBorder="1" applyAlignment="1" applyProtection="1">
      <alignment horizontal="center" vertical="center"/>
      <protection locked="0"/>
    </xf>
    <xf numFmtId="179" fontId="23" fillId="2" borderId="6" xfId="6" applyNumberFormat="1" applyFont="1" applyFill="1" applyBorder="1" applyAlignment="1" applyProtection="1">
      <alignment horizontal="center" vertical="center"/>
      <protection locked="0"/>
    </xf>
    <xf numFmtId="179" fontId="23" fillId="2" borderId="7" xfId="6" applyNumberFormat="1" applyFont="1" applyFill="1" applyBorder="1" applyAlignment="1" applyProtection="1">
      <alignment horizontal="center" vertical="center"/>
      <protection locked="0"/>
    </xf>
    <xf numFmtId="0" fontId="18" fillId="0" borderId="2" xfId="6" applyFont="1" applyBorder="1" applyAlignment="1" applyProtection="1">
      <alignment horizontal="left" vertical="top" wrapText="1"/>
    </xf>
    <xf numFmtId="181" fontId="23" fillId="5" borderId="5" xfId="6" applyNumberFormat="1" applyFont="1" applyFill="1" applyBorder="1" applyAlignment="1" applyProtection="1">
      <alignment horizontal="left" vertical="center"/>
    </xf>
    <xf numFmtId="181" fontId="23" fillId="5" borderId="6" xfId="6" applyNumberFormat="1" applyFont="1" applyFill="1" applyBorder="1" applyAlignment="1" applyProtection="1">
      <alignment horizontal="left" vertical="center"/>
    </xf>
    <xf numFmtId="181" fontId="23" fillId="5" borderId="7" xfId="6" applyNumberFormat="1" applyFont="1" applyFill="1" applyBorder="1" applyAlignment="1" applyProtection="1">
      <alignment horizontal="left" vertical="center"/>
    </xf>
    <xf numFmtId="181" fontId="30" fillId="5" borderId="1" xfId="6" applyNumberFormat="1" applyFont="1" applyFill="1" applyBorder="1" applyAlignment="1" applyProtection="1">
      <alignment horizontal="left" vertical="center"/>
    </xf>
    <xf numFmtId="0" fontId="23" fillId="0" borderId="3" xfId="6" applyFont="1" applyBorder="1" applyAlignment="1" applyProtection="1">
      <alignment horizontal="center" vertical="center"/>
    </xf>
    <xf numFmtId="0" fontId="23" fillId="0" borderId="4" xfId="6" applyFont="1" applyBorder="1" applyAlignment="1" applyProtection="1">
      <alignment horizontal="center" vertical="center"/>
    </xf>
    <xf numFmtId="0" fontId="23" fillId="0" borderId="8" xfId="6" applyFont="1" applyBorder="1" applyAlignment="1" applyProtection="1">
      <alignment horizontal="center" vertical="center"/>
    </xf>
    <xf numFmtId="0" fontId="23" fillId="0" borderId="12" xfId="6" applyFont="1" applyBorder="1" applyAlignment="1" applyProtection="1">
      <alignment horizontal="center" vertical="center"/>
    </xf>
    <xf numFmtId="0" fontId="23" fillId="2" borderId="1" xfId="6" applyFont="1" applyFill="1" applyBorder="1" applyAlignment="1" applyProtection="1">
      <alignment horizontal="left" vertical="center"/>
      <protection locked="0"/>
    </xf>
    <xf numFmtId="181" fontId="23" fillId="5" borderId="8" xfId="6" applyNumberFormat="1" applyFont="1" applyFill="1" applyBorder="1" applyAlignment="1" applyProtection="1">
      <alignment horizontal="left" vertical="top" wrapText="1"/>
    </xf>
    <xf numFmtId="181" fontId="23" fillId="5" borderId="9" xfId="6" applyNumberFormat="1" applyFont="1" applyFill="1" applyBorder="1" applyAlignment="1" applyProtection="1">
      <alignment horizontal="left" vertical="top" wrapText="1"/>
    </xf>
    <xf numFmtId="181" fontId="23" fillId="5" borderId="12" xfId="6" applyNumberFormat="1" applyFont="1" applyFill="1" applyBorder="1" applyAlignment="1" applyProtection="1">
      <alignment horizontal="left" vertical="top" wrapText="1"/>
    </xf>
    <xf numFmtId="176" fontId="23" fillId="0" borderId="5" xfId="6" applyNumberFormat="1" applyFont="1" applyFill="1" applyBorder="1" applyAlignment="1" applyProtection="1">
      <alignment horizontal="center" vertical="center"/>
    </xf>
    <xf numFmtId="176" fontId="23" fillId="0" borderId="6" xfId="6" applyNumberFormat="1" applyFont="1" applyFill="1" applyBorder="1" applyAlignment="1" applyProtection="1">
      <alignment horizontal="center" vertical="center"/>
    </xf>
    <xf numFmtId="176" fontId="23" fillId="0" borderId="7" xfId="6" applyNumberFormat="1" applyFont="1" applyFill="1" applyBorder="1" applyAlignment="1" applyProtection="1">
      <alignment horizontal="center" vertical="center"/>
    </xf>
    <xf numFmtId="176" fontId="23" fillId="5" borderId="0" xfId="6" applyNumberFormat="1" applyFont="1" applyFill="1" applyAlignment="1" applyProtection="1">
      <alignment horizontal="left" vertical="center" wrapText="1" shrinkToFit="1"/>
    </xf>
    <xf numFmtId="176" fontId="23" fillId="5" borderId="3" xfId="6" applyNumberFormat="1" applyFont="1" applyFill="1" applyBorder="1" applyAlignment="1" applyProtection="1">
      <alignment horizontal="center" vertical="center" wrapText="1" shrinkToFit="1"/>
    </xf>
    <xf numFmtId="176" fontId="23" fillId="5" borderId="2" xfId="6" applyNumberFormat="1" applyFont="1" applyFill="1" applyBorder="1" applyAlignment="1" applyProtection="1">
      <alignment horizontal="center" vertical="center" wrapText="1" shrinkToFit="1"/>
    </xf>
    <xf numFmtId="176" fontId="23" fillId="5" borderId="23" xfId="6" applyNumberFormat="1" applyFont="1" applyFill="1" applyBorder="1" applyAlignment="1" applyProtection="1">
      <alignment horizontal="center" vertical="center" wrapText="1" shrinkToFit="1"/>
    </xf>
    <xf numFmtId="176" fontId="23" fillId="5" borderId="0" xfId="6" applyNumberFormat="1" applyFont="1" applyFill="1" applyAlignment="1" applyProtection="1">
      <alignment horizontal="center" vertical="center" wrapText="1" shrinkToFit="1"/>
    </xf>
    <xf numFmtId="176" fontId="23" fillId="5" borderId="8" xfId="6" applyNumberFormat="1" applyFont="1" applyFill="1" applyBorder="1" applyAlignment="1" applyProtection="1">
      <alignment horizontal="center" vertical="center" wrapText="1" shrinkToFit="1"/>
    </xf>
    <xf numFmtId="176" fontId="23" fillId="5" borderId="9" xfId="6" applyNumberFormat="1" applyFont="1" applyFill="1" applyBorder="1" applyAlignment="1" applyProtection="1">
      <alignment horizontal="center" vertical="center" wrapText="1" shrinkToFit="1"/>
    </xf>
    <xf numFmtId="0" fontId="23" fillId="0" borderId="9" xfId="6" applyFont="1" applyBorder="1" applyAlignment="1" applyProtection="1">
      <alignment horizontal="left" vertical="center" wrapText="1"/>
    </xf>
    <xf numFmtId="0" fontId="23" fillId="5" borderId="3" xfId="6" applyFont="1" applyFill="1" applyBorder="1" applyAlignment="1" applyProtection="1">
      <alignment horizontal="center" vertical="center" wrapText="1"/>
    </xf>
    <xf numFmtId="0" fontId="23" fillId="5" borderId="2" xfId="6" applyFont="1" applyFill="1" applyBorder="1" applyAlignment="1" applyProtection="1">
      <alignment horizontal="center" vertical="center" wrapText="1"/>
    </xf>
    <xf numFmtId="0" fontId="23" fillId="5" borderId="8" xfId="6" applyFont="1" applyFill="1" applyBorder="1" applyAlignment="1" applyProtection="1">
      <alignment horizontal="center" vertical="center" wrapText="1"/>
    </xf>
    <xf numFmtId="0" fontId="23" fillId="5" borderId="9" xfId="6" applyFont="1" applyFill="1" applyBorder="1" applyAlignment="1" applyProtection="1">
      <alignment horizontal="center" vertical="center" wrapText="1"/>
    </xf>
    <xf numFmtId="0" fontId="23" fillId="2" borderId="3" xfId="6" applyFont="1" applyFill="1" applyBorder="1" applyAlignment="1" applyProtection="1">
      <alignment horizontal="left" vertical="center" wrapText="1"/>
      <protection locked="0"/>
    </xf>
    <xf numFmtId="0" fontId="23" fillId="2" borderId="2" xfId="6" applyFont="1" applyFill="1" applyBorder="1" applyAlignment="1" applyProtection="1">
      <alignment horizontal="left" vertical="center" wrapText="1"/>
      <protection locked="0"/>
    </xf>
    <xf numFmtId="0" fontId="23" fillId="2" borderId="4" xfId="6" applyFont="1" applyFill="1" applyBorder="1" applyAlignment="1" applyProtection="1">
      <alignment horizontal="left" vertical="center" wrapText="1"/>
      <protection locked="0"/>
    </xf>
    <xf numFmtId="0" fontId="23" fillId="2" borderId="8" xfId="6" applyFont="1" applyFill="1" applyBorder="1" applyAlignment="1" applyProtection="1">
      <alignment horizontal="left" vertical="center" wrapText="1"/>
      <protection locked="0"/>
    </xf>
    <xf numFmtId="0" fontId="23" fillId="2" borderId="9" xfId="6" applyFont="1" applyFill="1" applyBorder="1" applyAlignment="1" applyProtection="1">
      <alignment horizontal="left" vertical="center" wrapText="1"/>
      <protection locked="0"/>
    </xf>
    <xf numFmtId="0" fontId="23" fillId="2" borderId="12" xfId="6" applyFont="1" applyFill="1" applyBorder="1" applyAlignment="1" applyProtection="1">
      <alignment horizontal="left" vertical="center" wrapText="1"/>
      <protection locked="0"/>
    </xf>
    <xf numFmtId="0" fontId="23" fillId="5" borderId="4" xfId="6" applyFont="1" applyFill="1" applyBorder="1" applyAlignment="1" applyProtection="1">
      <alignment horizontal="center" vertical="center" wrapText="1"/>
    </xf>
    <xf numFmtId="0" fontId="23" fillId="5" borderId="12" xfId="6" applyFont="1" applyFill="1" applyBorder="1" applyAlignment="1" applyProtection="1">
      <alignment horizontal="center" vertical="center" wrapText="1"/>
    </xf>
    <xf numFmtId="176" fontId="23" fillId="2" borderId="3" xfId="6" applyNumberFormat="1" applyFont="1" applyFill="1" applyBorder="1" applyAlignment="1" applyProtection="1">
      <alignment horizontal="left" vertical="center" wrapText="1" shrinkToFit="1"/>
      <protection locked="0"/>
    </xf>
    <xf numFmtId="176" fontId="23" fillId="2" borderId="2" xfId="6" applyNumberFormat="1" applyFont="1" applyFill="1" applyBorder="1" applyAlignment="1" applyProtection="1">
      <alignment horizontal="left" vertical="center" wrapText="1" shrinkToFit="1"/>
      <protection locked="0"/>
    </xf>
    <xf numFmtId="176" fontId="23" fillId="2" borderId="4" xfId="6" applyNumberFormat="1" applyFont="1" applyFill="1" applyBorder="1" applyAlignment="1" applyProtection="1">
      <alignment horizontal="left" vertical="center" wrapText="1" shrinkToFit="1"/>
      <protection locked="0"/>
    </xf>
    <xf numFmtId="176" fontId="23" fillId="2" borderId="23" xfId="6" applyNumberFormat="1" applyFont="1" applyFill="1" applyBorder="1" applyAlignment="1" applyProtection="1">
      <alignment horizontal="left" vertical="center" wrapText="1" shrinkToFit="1"/>
      <protection locked="0"/>
    </xf>
    <xf numFmtId="176" fontId="23" fillId="2" borderId="0" xfId="6" applyNumberFormat="1" applyFont="1" applyFill="1" applyAlignment="1" applyProtection="1">
      <alignment horizontal="left" vertical="center" wrapText="1" shrinkToFit="1"/>
      <protection locked="0"/>
    </xf>
    <xf numFmtId="176" fontId="23" fillId="2" borderId="24" xfId="6" applyNumberFormat="1" applyFont="1" applyFill="1" applyBorder="1" applyAlignment="1" applyProtection="1">
      <alignment horizontal="left" vertical="center" wrapText="1" shrinkToFit="1"/>
      <protection locked="0"/>
    </xf>
    <xf numFmtId="176" fontId="23" fillId="2" borderId="8" xfId="6" applyNumberFormat="1" applyFont="1" applyFill="1" applyBorder="1" applyAlignment="1" applyProtection="1">
      <alignment horizontal="left" vertical="center" wrapText="1" shrinkToFit="1"/>
      <protection locked="0"/>
    </xf>
    <xf numFmtId="176" fontId="23" fillId="2" borderId="9" xfId="6" applyNumberFormat="1" applyFont="1" applyFill="1" applyBorder="1" applyAlignment="1" applyProtection="1">
      <alignment horizontal="left" vertical="center" wrapText="1" shrinkToFit="1"/>
      <protection locked="0"/>
    </xf>
    <xf numFmtId="176" fontId="23" fillId="2" borderId="12" xfId="6" applyNumberFormat="1" applyFont="1" applyFill="1" applyBorder="1" applyAlignment="1" applyProtection="1">
      <alignment horizontal="left" vertical="center" wrapText="1" shrinkToFit="1"/>
      <protection locked="0"/>
    </xf>
    <xf numFmtId="0" fontId="23" fillId="5" borderId="23" xfId="6" applyFont="1" applyFill="1" applyBorder="1" applyAlignment="1" applyProtection="1">
      <alignment horizontal="center" vertical="center" wrapText="1"/>
    </xf>
    <xf numFmtId="176" fontId="23" fillId="2" borderId="5" xfId="6" applyNumberFormat="1" applyFont="1" applyFill="1" applyBorder="1" applyAlignment="1" applyProtection="1">
      <alignment horizontal="center" vertical="center" shrinkToFit="1"/>
      <protection locked="0"/>
    </xf>
    <xf numFmtId="176" fontId="23" fillId="2" borderId="7" xfId="6" applyNumberFormat="1" applyFont="1" applyFill="1" applyBorder="1" applyAlignment="1" applyProtection="1">
      <alignment horizontal="center" vertical="center" shrinkToFit="1"/>
      <protection locked="0"/>
    </xf>
    <xf numFmtId="176" fontId="23" fillId="2" borderId="3" xfId="6" applyNumberFormat="1" applyFont="1" applyFill="1" applyBorder="1" applyAlignment="1" applyProtection="1">
      <alignment horizontal="left" vertical="center" shrinkToFit="1"/>
      <protection locked="0"/>
    </xf>
    <xf numFmtId="176" fontId="23" fillId="2" borderId="4" xfId="6" applyNumberFormat="1" applyFont="1" applyFill="1" applyBorder="1" applyAlignment="1" applyProtection="1">
      <alignment horizontal="left" vertical="center" shrinkToFit="1"/>
      <protection locked="0"/>
    </xf>
    <xf numFmtId="176" fontId="23" fillId="5" borderId="4" xfId="6" applyNumberFormat="1" applyFont="1" applyFill="1" applyBorder="1" applyAlignment="1" applyProtection="1">
      <alignment horizontal="center" vertical="center" wrapText="1" shrinkToFit="1"/>
    </xf>
    <xf numFmtId="176" fontId="23" fillId="5" borderId="24" xfId="6" applyNumberFormat="1" applyFont="1" applyFill="1" applyBorder="1" applyAlignment="1" applyProtection="1">
      <alignment horizontal="center" vertical="center" wrapText="1" shrinkToFit="1"/>
    </xf>
    <xf numFmtId="176" fontId="23" fillId="5" borderId="12" xfId="6" applyNumberFormat="1" applyFont="1" applyFill="1" applyBorder="1" applyAlignment="1" applyProtection="1">
      <alignment horizontal="center" vertical="center" wrapText="1" shrinkToFit="1"/>
    </xf>
    <xf numFmtId="0" fontId="23" fillId="0" borderId="0" xfId="6" applyFont="1" applyAlignment="1" applyProtection="1">
      <alignment horizontal="left" vertical="center" wrapText="1"/>
    </xf>
    <xf numFmtId="0" fontId="23" fillId="3" borderId="10" xfId="6" applyFont="1" applyFill="1" applyBorder="1" applyAlignment="1" applyProtection="1">
      <alignment horizontal="center" vertical="center" wrapText="1"/>
    </xf>
    <xf numFmtId="0" fontId="23" fillId="3" borderId="11" xfId="6" applyFont="1" applyFill="1" applyBorder="1" applyAlignment="1" applyProtection="1">
      <alignment horizontal="center" vertical="center" wrapText="1"/>
    </xf>
    <xf numFmtId="0" fontId="23" fillId="3" borderId="1" xfId="6" applyFont="1" applyFill="1" applyBorder="1" applyAlignment="1" applyProtection="1">
      <alignment horizontal="center" vertical="center" wrapText="1"/>
    </xf>
    <xf numFmtId="0" fontId="23" fillId="3" borderId="3" xfId="6" applyFont="1" applyFill="1" applyBorder="1" applyAlignment="1" applyProtection="1">
      <alignment horizontal="center" vertical="center" wrapText="1"/>
    </xf>
    <xf numFmtId="0" fontId="23" fillId="3" borderId="4" xfId="6" applyFont="1" applyFill="1" applyBorder="1" applyAlignment="1" applyProtection="1">
      <alignment horizontal="center" vertical="center" wrapText="1"/>
    </xf>
    <xf numFmtId="0" fontId="23" fillId="3" borderId="8" xfId="6" applyFont="1" applyFill="1" applyBorder="1" applyAlignment="1" applyProtection="1">
      <alignment horizontal="center" vertical="center" wrapText="1"/>
    </xf>
    <xf numFmtId="0" fontId="23" fillId="3" borderId="12" xfId="6" applyFont="1" applyFill="1" applyBorder="1" applyAlignment="1" applyProtection="1">
      <alignment horizontal="center" vertical="center" wrapText="1"/>
    </xf>
    <xf numFmtId="176" fontId="23" fillId="2" borderId="5" xfId="6" applyNumberFormat="1" applyFont="1" applyFill="1" applyBorder="1" applyAlignment="1" applyProtection="1">
      <alignment horizontal="left" vertical="center" shrinkToFit="1"/>
      <protection locked="0"/>
    </xf>
    <xf numFmtId="176" fontId="23" fillId="2" borderId="7" xfId="6" applyNumberFormat="1" applyFont="1" applyFill="1" applyBorder="1" applyAlignment="1" applyProtection="1">
      <alignment horizontal="left" vertical="center" shrinkToFit="1"/>
      <protection locked="0"/>
    </xf>
    <xf numFmtId="0" fontId="23" fillId="0" borderId="10" xfId="6" applyFont="1" applyFill="1" applyBorder="1" applyAlignment="1" applyProtection="1">
      <alignment horizontal="center" vertical="center" wrapText="1"/>
    </xf>
    <xf numFmtId="0" fontId="23" fillId="0" borderId="25" xfId="6" applyFont="1" applyFill="1" applyBorder="1" applyAlignment="1" applyProtection="1">
      <alignment horizontal="center" vertical="center" wrapText="1"/>
    </xf>
    <xf numFmtId="0" fontId="23" fillId="0" borderId="11" xfId="6" applyFont="1" applyFill="1" applyBorder="1" applyAlignment="1" applyProtection="1">
      <alignment horizontal="center" vertical="center" wrapText="1"/>
    </xf>
    <xf numFmtId="0" fontId="23" fillId="0" borderId="6" xfId="6" applyFont="1" applyFill="1" applyBorder="1" applyAlignment="1" applyProtection="1">
      <alignment horizontal="left" vertical="center" wrapText="1" indent="1"/>
    </xf>
    <xf numFmtId="0" fontId="23" fillId="0" borderId="7" xfId="6" applyFont="1" applyFill="1" applyBorder="1" applyAlignment="1" applyProtection="1">
      <alignment horizontal="left" vertical="center" wrapText="1" indent="1"/>
    </xf>
    <xf numFmtId="0" fontId="40" fillId="0" borderId="0" xfId="18" applyFont="1" applyAlignment="1" applyProtection="1">
      <alignment horizontal="left" vertical="center" wrapText="1"/>
    </xf>
    <xf numFmtId="0" fontId="40" fillId="0" borderId="5" xfId="18" applyFont="1" applyBorder="1" applyAlignment="1" applyProtection="1">
      <alignment horizontal="left" vertical="center" wrapText="1"/>
    </xf>
    <xf numFmtId="0" fontId="40" fillId="0" borderId="6" xfId="18" applyFont="1" applyBorder="1" applyAlignment="1" applyProtection="1">
      <alignment horizontal="left" vertical="center" wrapText="1"/>
    </xf>
    <xf numFmtId="0" fontId="40" fillId="0" borderId="7" xfId="18" applyFont="1" applyBorder="1" applyAlignment="1" applyProtection="1">
      <alignment horizontal="left" vertical="center" wrapText="1"/>
    </xf>
    <xf numFmtId="0" fontId="48" fillId="2" borderId="5" xfId="18" applyFont="1" applyFill="1" applyBorder="1" applyAlignment="1" applyProtection="1">
      <alignment horizontal="center" vertical="center" wrapText="1"/>
      <protection locked="0"/>
    </xf>
    <xf numFmtId="0" fontId="48" fillId="2" borderId="6" xfId="18" applyFont="1" applyFill="1" applyBorder="1" applyAlignment="1" applyProtection="1">
      <alignment horizontal="center" vertical="center" wrapText="1"/>
      <protection locked="0"/>
    </xf>
    <xf numFmtId="0" fontId="48" fillId="2" borderId="7" xfId="18" applyFont="1" applyFill="1" applyBorder="1" applyAlignment="1" applyProtection="1">
      <alignment horizontal="center" vertical="center" wrapText="1"/>
      <protection locked="0"/>
    </xf>
    <xf numFmtId="0" fontId="23" fillId="2" borderId="5" xfId="6" applyFont="1" applyFill="1" applyBorder="1" applyAlignment="1" applyProtection="1">
      <alignment horizontal="left" vertical="top" wrapText="1"/>
      <protection locked="0"/>
    </xf>
    <xf numFmtId="0" fontId="23" fillId="2" borderId="6" xfId="6" applyFont="1" applyFill="1" applyBorder="1" applyAlignment="1" applyProtection="1">
      <alignment horizontal="left" vertical="top" wrapText="1"/>
      <protection locked="0"/>
    </xf>
    <xf numFmtId="0" fontId="23" fillId="2" borderId="7" xfId="6" applyFont="1" applyFill="1" applyBorder="1" applyAlignment="1" applyProtection="1">
      <alignment horizontal="left" vertical="top" wrapText="1"/>
      <protection locked="0"/>
    </xf>
    <xf numFmtId="0" fontId="23" fillId="0" borderId="5" xfId="6" applyFont="1" applyBorder="1" applyAlignment="1" applyProtection="1">
      <alignment horizontal="left" vertical="center" wrapText="1"/>
    </xf>
    <xf numFmtId="0" fontId="23" fillId="0" borderId="6" xfId="6" applyFont="1" applyBorder="1" applyAlignment="1" applyProtection="1">
      <alignment horizontal="left" vertical="center" wrapText="1"/>
    </xf>
    <xf numFmtId="0" fontId="23" fillId="0" borderId="7" xfId="6" applyFont="1" applyBorder="1" applyAlignment="1" applyProtection="1">
      <alignment horizontal="left" vertical="center" wrapText="1"/>
    </xf>
    <xf numFmtId="0" fontId="23" fillId="2" borderId="5" xfId="6" applyFont="1" applyFill="1" applyBorder="1" applyAlignment="1" applyProtection="1">
      <alignment horizontal="left" vertical="center" wrapText="1"/>
      <protection locked="0"/>
    </xf>
    <xf numFmtId="0" fontId="23" fillId="2" borderId="6" xfId="6" applyFont="1" applyFill="1" applyBorder="1" applyAlignment="1" applyProtection="1">
      <alignment horizontal="left" vertical="center" wrapText="1"/>
      <protection locked="0"/>
    </xf>
    <xf numFmtId="0" fontId="23" fillId="2" borderId="7" xfId="6" applyFont="1" applyFill="1" applyBorder="1" applyAlignment="1" applyProtection="1">
      <alignment horizontal="left" vertical="center" wrapText="1"/>
      <protection locked="0"/>
    </xf>
    <xf numFmtId="0" fontId="23" fillId="5" borderId="9" xfId="6" applyFont="1" applyFill="1" applyBorder="1" applyAlignment="1" applyProtection="1">
      <alignment horizontal="left" vertical="center" wrapText="1"/>
    </xf>
    <xf numFmtId="0" fontId="13" fillId="0" borderId="0" xfId="6" applyFont="1" applyAlignment="1" applyProtection="1">
      <alignment horizontal="left" vertical="center"/>
    </xf>
    <xf numFmtId="0" fontId="23" fillId="0" borderId="1" xfId="6" applyFont="1" applyBorder="1" applyAlignment="1" applyProtection="1">
      <alignment horizontal="left" vertical="center"/>
    </xf>
    <xf numFmtId="0" fontId="23" fillId="0" borderId="1" xfId="6" applyFont="1" applyBorder="1" applyAlignment="1" applyProtection="1">
      <alignment horizontal="left" vertical="center" shrinkToFit="1"/>
    </xf>
    <xf numFmtId="0" fontId="23" fillId="5" borderId="5" xfId="6" applyFont="1" applyFill="1" applyBorder="1" applyAlignment="1" applyProtection="1">
      <alignment horizontal="center" vertical="center"/>
    </xf>
    <xf numFmtId="0" fontId="23" fillId="5" borderId="6" xfId="6" applyFont="1" applyFill="1" applyBorder="1" applyAlignment="1" applyProtection="1">
      <alignment horizontal="center" vertical="center"/>
    </xf>
    <xf numFmtId="0" fontId="23" fillId="5" borderId="7" xfId="6" applyFont="1" applyFill="1" applyBorder="1" applyAlignment="1" applyProtection="1">
      <alignment horizontal="center" vertical="center"/>
    </xf>
    <xf numFmtId="0" fontId="40" fillId="0" borderId="1" xfId="5" applyFont="1" applyBorder="1" applyAlignment="1" applyProtection="1">
      <alignment horizontal="left" vertical="center" wrapText="1"/>
    </xf>
    <xf numFmtId="0" fontId="40" fillId="2" borderId="1" xfId="5" applyFont="1" applyFill="1" applyBorder="1" applyAlignment="1" applyProtection="1">
      <alignment horizontal="left" vertical="center" wrapText="1"/>
      <protection locked="0"/>
    </xf>
    <xf numFmtId="0" fontId="43" fillId="0" borderId="1" xfId="5" applyFont="1" applyBorder="1" applyAlignment="1" applyProtection="1">
      <alignment horizontal="left" vertical="center" wrapText="1"/>
    </xf>
    <xf numFmtId="0" fontId="40" fillId="2" borderId="5" xfId="5" applyFont="1" applyFill="1" applyBorder="1" applyAlignment="1" applyProtection="1">
      <alignment horizontal="left" vertical="center" wrapText="1"/>
      <protection locked="0"/>
    </xf>
    <xf numFmtId="0" fontId="40" fillId="2" borderId="9" xfId="5" applyFont="1" applyFill="1" applyBorder="1" applyAlignment="1" applyProtection="1">
      <alignment horizontal="left" vertical="center" wrapText="1"/>
      <protection locked="0"/>
    </xf>
    <xf numFmtId="0" fontId="40" fillId="2" borderId="12" xfId="5" applyFont="1" applyFill="1" applyBorder="1" applyAlignment="1" applyProtection="1">
      <alignment horizontal="left" vertical="center" wrapText="1"/>
      <protection locked="0"/>
    </xf>
    <xf numFmtId="0" fontId="13" fillId="0" borderId="13" xfId="6" applyFont="1" applyBorder="1" applyAlignment="1" applyProtection="1">
      <alignment horizontal="left" vertical="center" wrapText="1"/>
    </xf>
    <xf numFmtId="0" fontId="13" fillId="0" borderId="14" xfId="6" applyFont="1" applyBorder="1" applyAlignment="1" applyProtection="1">
      <alignment horizontal="left" vertical="center" wrapText="1"/>
    </xf>
    <xf numFmtId="0" fontId="13" fillId="0" borderId="15" xfId="6" applyFont="1" applyBorder="1" applyAlignment="1" applyProtection="1">
      <alignment horizontal="left" vertical="center" wrapText="1"/>
    </xf>
    <xf numFmtId="0" fontId="40" fillId="0" borderId="0" xfId="5" applyFont="1" applyAlignment="1" applyProtection="1">
      <alignment horizontal="right" vertical="center"/>
    </xf>
    <xf numFmtId="0" fontId="40" fillId="2" borderId="5" xfId="5" applyFont="1" applyFill="1" applyBorder="1" applyAlignment="1" applyProtection="1">
      <alignment horizontal="left" vertical="center"/>
      <protection locked="0"/>
    </xf>
    <xf numFmtId="0" fontId="40" fillId="2" borderId="6" xfId="5" applyFont="1" applyFill="1" applyBorder="1" applyAlignment="1" applyProtection="1">
      <alignment horizontal="left" vertical="center"/>
      <protection locked="0"/>
    </xf>
    <xf numFmtId="0" fontId="40" fillId="2" borderId="7" xfId="5" applyFont="1" applyFill="1" applyBorder="1" applyAlignment="1" applyProtection="1">
      <alignment horizontal="left" vertical="center"/>
      <protection locked="0"/>
    </xf>
    <xf numFmtId="0" fontId="40" fillId="0" borderId="0" xfId="5" applyFont="1" applyAlignment="1" applyProtection="1">
      <alignment horizontal="right" vertical="center" wrapText="1"/>
    </xf>
    <xf numFmtId="0" fontId="40" fillId="0" borderId="24" xfId="5" applyFont="1" applyBorder="1" applyAlignment="1" applyProtection="1">
      <alignment horizontal="right" vertical="center" wrapText="1"/>
    </xf>
    <xf numFmtId="0" fontId="40" fillId="2" borderId="5" xfId="21" applyFont="1" applyFill="1" applyBorder="1" applyAlignment="1" applyProtection="1">
      <alignment horizontal="left" vertical="center"/>
      <protection locked="0"/>
    </xf>
    <xf numFmtId="0" fontId="40" fillId="2" borderId="6" xfId="21" applyFont="1" applyFill="1" applyBorder="1" applyAlignment="1" applyProtection="1">
      <alignment horizontal="left" vertical="center"/>
      <protection locked="0"/>
    </xf>
    <xf numFmtId="0" fontId="40" fillId="2" borderId="7" xfId="21" applyFont="1" applyFill="1" applyBorder="1" applyAlignment="1" applyProtection="1">
      <alignment horizontal="left" vertical="center"/>
      <protection locked="0"/>
    </xf>
    <xf numFmtId="0" fontId="40" fillId="2" borderId="5" xfId="21" applyFont="1" applyFill="1" applyBorder="1" applyAlignment="1" applyProtection="1">
      <alignment horizontal="left" vertical="center" shrinkToFit="1"/>
      <protection locked="0"/>
    </xf>
    <xf numFmtId="0" fontId="40" fillId="2" borderId="6" xfId="21" applyFont="1" applyFill="1" applyBorder="1" applyAlignment="1" applyProtection="1">
      <alignment horizontal="left" vertical="center" shrinkToFit="1"/>
      <protection locked="0"/>
    </xf>
    <xf numFmtId="0" fontId="40" fillId="2" borderId="7" xfId="21" applyFont="1" applyFill="1" applyBorder="1" applyAlignment="1" applyProtection="1">
      <alignment horizontal="left" vertical="center" shrinkToFit="1"/>
      <protection locked="0"/>
    </xf>
    <xf numFmtId="0" fontId="40" fillId="0" borderId="5" xfId="5" applyFont="1" applyBorder="1" applyAlignment="1" applyProtection="1">
      <alignment horizontal="left" vertical="center" wrapText="1"/>
    </xf>
    <xf numFmtId="0" fontId="40" fillId="0" borderId="6" xfId="5" applyFont="1" applyBorder="1" applyAlignment="1" applyProtection="1">
      <alignment horizontal="left" vertical="center" wrapText="1"/>
    </xf>
    <xf numFmtId="0" fontId="40" fillId="0" borderId="7" xfId="5" applyFont="1" applyBorder="1" applyAlignment="1" applyProtection="1">
      <alignment horizontal="left" vertical="center" wrapText="1"/>
    </xf>
    <xf numFmtId="38" fontId="6" fillId="2" borderId="23" xfId="1" applyFont="1" applyFill="1" applyBorder="1" applyAlignment="1" applyProtection="1">
      <alignment vertical="center"/>
      <protection locked="0"/>
    </xf>
    <xf numFmtId="38" fontId="6" fillId="2" borderId="0" xfId="1" applyFont="1" applyFill="1" applyBorder="1" applyAlignment="1" applyProtection="1">
      <alignment vertical="center"/>
      <protection locked="0"/>
    </xf>
    <xf numFmtId="38" fontId="6" fillId="2" borderId="24" xfId="1" applyFont="1" applyFill="1" applyBorder="1" applyAlignment="1" applyProtection="1">
      <alignment vertical="center"/>
      <protection locked="0"/>
    </xf>
    <xf numFmtId="0" fontId="6" fillId="0" borderId="3" xfId="8" applyFont="1" applyFill="1" applyBorder="1" applyProtection="1">
      <alignment vertical="center"/>
    </xf>
    <xf numFmtId="0" fontId="6" fillId="0" borderId="2" xfId="8" applyFont="1" applyFill="1" applyBorder="1" applyProtection="1">
      <alignment vertical="center"/>
    </xf>
    <xf numFmtId="0" fontId="6" fillId="0" borderId="4" xfId="8" applyFont="1" applyFill="1" applyBorder="1" applyProtection="1">
      <alignment vertical="center"/>
    </xf>
    <xf numFmtId="0" fontId="6" fillId="5" borderId="0" xfId="8" applyFont="1" applyFill="1" applyAlignment="1" applyProtection="1">
      <alignment horizontal="left" vertical="center" shrinkToFit="1"/>
    </xf>
    <xf numFmtId="0" fontId="6" fillId="0" borderId="0" xfId="8" applyFont="1" applyAlignment="1" applyProtection="1">
      <alignment horizontal="center" vertical="center"/>
    </xf>
    <xf numFmtId="0" fontId="6" fillId="0" borderId="5" xfId="8" applyFont="1" applyBorder="1" applyAlignment="1" applyProtection="1">
      <alignment horizontal="center" vertical="center"/>
    </xf>
    <xf numFmtId="0" fontId="6" fillId="0" borderId="6" xfId="8" applyFont="1" applyBorder="1" applyAlignment="1" applyProtection="1">
      <alignment horizontal="center" vertical="center"/>
    </xf>
    <xf numFmtId="0" fontId="6" fillId="0" borderId="7" xfId="8" applyFont="1" applyBorder="1" applyAlignment="1" applyProtection="1">
      <alignment horizontal="center" vertical="center"/>
    </xf>
    <xf numFmtId="0" fontId="6" fillId="0" borderId="23" xfId="8" applyFont="1" applyFill="1" applyBorder="1" applyProtection="1">
      <alignment vertical="center"/>
    </xf>
    <xf numFmtId="0" fontId="6" fillId="0" borderId="0" xfId="8" applyFont="1" applyFill="1" applyProtection="1">
      <alignment vertical="center"/>
    </xf>
    <xf numFmtId="0" fontId="6" fillId="0" borderId="24" xfId="8" applyFont="1" applyFill="1" applyBorder="1" applyProtection="1">
      <alignment vertical="center"/>
    </xf>
    <xf numFmtId="0" fontId="6" fillId="0" borderId="8" xfId="8" applyFont="1" applyFill="1" applyBorder="1" applyProtection="1">
      <alignment vertical="center"/>
    </xf>
    <xf numFmtId="0" fontId="6" fillId="0" borderId="9" xfId="8" applyFont="1" applyFill="1" applyBorder="1" applyProtection="1">
      <alignment vertical="center"/>
    </xf>
    <xf numFmtId="0" fontId="6" fillId="0" borderId="12" xfId="8" applyFont="1" applyFill="1" applyBorder="1" applyProtection="1">
      <alignment vertical="center"/>
    </xf>
    <xf numFmtId="38" fontId="6" fillId="0" borderId="1" xfId="1" applyFont="1" applyBorder="1" applyAlignment="1" applyProtection="1">
      <alignment horizontal="right" vertical="center"/>
    </xf>
    <xf numFmtId="0" fontId="6" fillId="2" borderId="3" xfId="8" applyFont="1" applyFill="1" applyBorder="1" applyProtection="1">
      <alignment vertical="center"/>
      <protection locked="0"/>
    </xf>
    <xf numFmtId="0" fontId="6" fillId="2" borderId="2" xfId="8" applyFont="1" applyFill="1" applyBorder="1" applyProtection="1">
      <alignment vertical="center"/>
      <protection locked="0"/>
    </xf>
    <xf numFmtId="0" fontId="6" fillId="2" borderId="4" xfId="8" applyFont="1" applyFill="1" applyBorder="1" applyProtection="1">
      <alignment vertical="center"/>
      <protection locked="0"/>
    </xf>
    <xf numFmtId="0" fontId="51" fillId="2" borderId="23" xfId="8" applyFont="1" applyFill="1" applyBorder="1" applyAlignment="1" applyProtection="1">
      <alignment horizontal="right" vertical="top" wrapText="1"/>
      <protection locked="0"/>
    </xf>
    <xf numFmtId="0" fontId="51" fillId="2" borderId="0" xfId="8" applyFont="1" applyFill="1" applyAlignment="1" applyProtection="1">
      <alignment horizontal="right" vertical="top"/>
      <protection locked="0"/>
    </xf>
    <xf numFmtId="0" fontId="51" fillId="2" borderId="24" xfId="8" applyFont="1" applyFill="1" applyBorder="1" applyAlignment="1" applyProtection="1">
      <alignment horizontal="right" vertical="top"/>
      <protection locked="0"/>
    </xf>
    <xf numFmtId="0" fontId="51" fillId="2" borderId="23" xfId="8" applyFont="1" applyFill="1" applyBorder="1" applyAlignment="1" applyProtection="1">
      <alignment horizontal="right" vertical="top"/>
      <protection locked="0"/>
    </xf>
    <xf numFmtId="0" fontId="51" fillId="2" borderId="8" xfId="8" applyFont="1" applyFill="1" applyBorder="1" applyAlignment="1" applyProtection="1">
      <alignment horizontal="right" vertical="top"/>
      <protection locked="0"/>
    </xf>
    <xf numFmtId="0" fontId="51" fillId="2" borderId="9" xfId="8" applyFont="1" applyFill="1" applyBorder="1" applyAlignment="1" applyProtection="1">
      <alignment horizontal="right" vertical="top"/>
      <protection locked="0"/>
    </xf>
    <xf numFmtId="0" fontId="51" fillId="2" borderId="12" xfId="8" applyFont="1" applyFill="1" applyBorder="1" applyAlignment="1" applyProtection="1">
      <alignment horizontal="right" vertical="top"/>
      <protection locked="0"/>
    </xf>
    <xf numFmtId="58" fontId="6" fillId="5" borderId="0" xfId="8" applyNumberFormat="1" applyFont="1" applyFill="1" applyAlignment="1" applyProtection="1">
      <alignment horizontal="center" vertical="center"/>
    </xf>
    <xf numFmtId="0" fontId="18" fillId="0" borderId="0" xfId="6" applyFont="1" applyAlignment="1">
      <alignment vertical="center"/>
    </xf>
  </cellXfs>
  <cellStyles count="30">
    <cellStyle name="パーセント 2" xfId="22" xr:uid="{C633F482-F6AF-4917-A517-BDD30E82BE16}"/>
    <cellStyle name="パーセント 3" xfId="23" xr:uid="{C54CD763-ACC5-484F-A38A-0140F7C32A33}"/>
    <cellStyle name="ハイパーリンク" xfId="16" builtinId="8"/>
    <cellStyle name="桁区切り" xfId="1" builtinId="6"/>
    <cellStyle name="桁区切り 2" xfId="7" xr:uid="{00000000-0005-0000-0000-000002000000}"/>
    <cellStyle name="桁区切り 2 2" xfId="24" xr:uid="{3B0C4FB7-BB7E-43A6-A538-289A49B950F0}"/>
    <cellStyle name="桁区切り 3" xfId="9" xr:uid="{00000000-0005-0000-0000-000003000000}"/>
    <cellStyle name="桁区切り 3 2" xfId="25" xr:uid="{EC6497DC-FF1D-4FFB-AE74-030DBD58A4EB}"/>
    <cellStyle name="標準" xfId="0" builtinId="0"/>
    <cellStyle name="標準 10" xfId="17" xr:uid="{CBC99972-CE06-4A55-AFD7-DE47A3C1A323}"/>
    <cellStyle name="標準 2" xfId="2" xr:uid="{00000000-0005-0000-0000-000005000000}"/>
    <cellStyle name="標準 2 2" xfId="8" xr:uid="{00000000-0005-0000-0000-000006000000}"/>
    <cellStyle name="標準 2 2 2" xfId="14" xr:uid="{00000000-0005-0000-0000-000007000000}"/>
    <cellStyle name="標準 2 3" xfId="13" xr:uid="{00000000-0005-0000-0000-000008000000}"/>
    <cellStyle name="標準 2 4" xfId="15" xr:uid="{00000000-0005-0000-0000-000009000000}"/>
    <cellStyle name="標準 3" xfId="3" xr:uid="{00000000-0005-0000-0000-00000A000000}"/>
    <cellStyle name="標準 3 2" xfId="26" xr:uid="{EBDD0740-12C3-45A9-9FDC-1C3FEF6C56CA}"/>
    <cellStyle name="標準 3 3" xfId="19" xr:uid="{F199E3B4-EF08-4781-A5D0-0FE0503E6A1F}"/>
    <cellStyle name="標準 4" xfId="4" xr:uid="{00000000-0005-0000-0000-00000B000000}"/>
    <cellStyle name="標準 4 2" xfId="27" xr:uid="{FE0F327E-3C2B-40F8-8F7B-4A45974E44AF}"/>
    <cellStyle name="標準 4 3" xfId="20" xr:uid="{7F5FB514-E481-4E16-A1B4-41489FFD308E}"/>
    <cellStyle name="標準 5" xfId="5" xr:uid="{00000000-0005-0000-0000-00000C000000}"/>
    <cellStyle name="標準 5 2" xfId="28" xr:uid="{83BFD9F4-C238-48EB-9304-21289EA18FE7}"/>
    <cellStyle name="標準 5 3" xfId="21" xr:uid="{F3B13A1E-A516-4D59-9C25-DA8A2A8BD121}"/>
    <cellStyle name="標準 6" xfId="6" xr:uid="{00000000-0005-0000-0000-00000D000000}"/>
    <cellStyle name="標準 6 2" xfId="18" xr:uid="{71F72D38-2D8E-4449-BC59-F091AAB28D9A}"/>
    <cellStyle name="標準 6 3" xfId="29" xr:uid="{EE0DAD38-D866-4D2E-81D7-03B16302E8DF}"/>
    <cellStyle name="標準 7" xfId="11" xr:uid="{00000000-0005-0000-0000-00000E000000}"/>
    <cellStyle name="標準 8" xfId="10" xr:uid="{00000000-0005-0000-0000-00000F000000}"/>
    <cellStyle name="標準 9" xfId="12" xr:uid="{00000000-0005-0000-0000-000010000000}"/>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1524000</xdr:colOff>
      <xdr:row>24</xdr:row>
      <xdr:rowOff>114300</xdr:rowOff>
    </xdr:from>
    <xdr:to>
      <xdr:col>3</xdr:col>
      <xdr:colOff>1790700</xdr:colOff>
      <xdr:row>26</xdr:row>
      <xdr:rowOff>27940</xdr:rowOff>
    </xdr:to>
    <xdr:sp macro="" textlink="">
      <xdr:nvSpPr>
        <xdr:cNvPr id="2" name="楕円 1">
          <a:extLst>
            <a:ext uri="{FF2B5EF4-FFF2-40B4-BE49-F238E27FC236}">
              <a16:creationId xmlns:a16="http://schemas.microsoft.com/office/drawing/2014/main" id="{41089750-3DDE-43BD-8DBD-5C6744C60DD6}"/>
            </a:ext>
          </a:extLst>
        </xdr:cNvPr>
        <xdr:cNvSpPr/>
      </xdr:nvSpPr>
      <xdr:spPr>
        <a:xfrm>
          <a:off x="8353425" y="9296400"/>
          <a:ext cx="266700" cy="2565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21772</xdr:colOff>
      <xdr:row>2</xdr:row>
      <xdr:rowOff>67734</xdr:rowOff>
    </xdr:from>
    <xdr:to>
      <xdr:col>3</xdr:col>
      <xdr:colOff>335536</xdr:colOff>
      <xdr:row>2</xdr:row>
      <xdr:rowOff>403910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772" y="658284"/>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21773</xdr:colOff>
      <xdr:row>17</xdr:row>
      <xdr:rowOff>131233</xdr:rowOff>
    </xdr:from>
    <xdr:to>
      <xdr:col>3</xdr:col>
      <xdr:colOff>434148</xdr:colOff>
      <xdr:row>18</xdr:row>
      <xdr:rowOff>304800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1773" y="5522383"/>
          <a:ext cx="5898775" cy="35454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chemeClr val="tx1"/>
              </a:solidFill>
              <a:latin typeface="HGSｺﾞｼｯｸE" panose="020B0900000000000000" pitchFamily="50" charset="-128"/>
              <a:ea typeface="HGSｺﾞｼｯｸE" panose="020B0900000000000000" pitchFamily="50" charset="-128"/>
            </a:rPr>
            <a:t>２　導入・活用に向けた計画</a:t>
          </a:r>
        </a:p>
      </xdr:txBody>
    </xdr:sp>
    <xdr:clientData/>
  </xdr:twoCellAnchor>
  <xdr:twoCellAnchor>
    <xdr:from>
      <xdr:col>0</xdr:col>
      <xdr:colOff>80681</xdr:colOff>
      <xdr:row>0</xdr:row>
      <xdr:rowOff>53788</xdr:rowOff>
    </xdr:from>
    <xdr:to>
      <xdr:col>1</xdr:col>
      <xdr:colOff>1055915</xdr:colOff>
      <xdr:row>1</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0681" y="53788"/>
          <a:ext cx="2985009" cy="317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rPr>
            <a:t>別紙</a:t>
          </a:r>
          <a:r>
            <a:rPr kumimoji="1" lang="en-US" altLang="ja-JP" sz="1800">
              <a:solidFill>
                <a:sysClr val="windowText" lastClr="000000"/>
              </a:solidFill>
            </a:rPr>
            <a:t>3-3</a:t>
          </a:r>
          <a:endParaRPr kumimoji="1" lang="ja-JP" altLang="en-US" sz="1800">
            <a:solidFill>
              <a:sysClr val="windowText" lastClr="000000"/>
            </a:solidFill>
          </a:endParaRPr>
        </a:p>
      </xdr:txBody>
    </xdr:sp>
    <xdr:clientData/>
  </xdr:twoCellAnchor>
  <xdr:twoCellAnchor>
    <xdr:from>
      <xdr:col>0</xdr:col>
      <xdr:colOff>33617</xdr:colOff>
      <xdr:row>140</xdr:row>
      <xdr:rowOff>22412</xdr:rowOff>
    </xdr:from>
    <xdr:to>
      <xdr:col>3</xdr:col>
      <xdr:colOff>445992</xdr:colOff>
      <xdr:row>140</xdr:row>
      <xdr:rowOff>375273</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3617" y="54981662"/>
          <a:ext cx="5898775" cy="35286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ysClr val="windowText" lastClr="000000"/>
              </a:solidFill>
              <a:latin typeface="HGSｺﾞｼｯｸE" panose="020B0900000000000000" pitchFamily="50" charset="-128"/>
              <a:ea typeface="HGSｺﾞｼｯｸE" panose="020B0900000000000000" pitchFamily="50" charset="-128"/>
            </a:rPr>
            <a:t>３　その他の確認事項</a:t>
          </a:r>
          <a:endParaRPr kumimoji="1" lang="en-US" altLang="ja-JP" sz="1400">
            <a:solidFill>
              <a:sysClr val="windowText" lastClr="000000"/>
            </a:solidFill>
            <a:latin typeface="HGSｺﾞｼｯｸE" panose="020B0900000000000000" pitchFamily="50" charset="-128"/>
            <a:ea typeface="HGSｺﾞｼｯｸE"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99060</xdr:colOff>
      <xdr:row>52</xdr:row>
      <xdr:rowOff>7620</xdr:rowOff>
    </xdr:from>
    <xdr:to>
      <xdr:col>34</xdr:col>
      <xdr:colOff>0</xdr:colOff>
      <xdr:row>53</xdr:row>
      <xdr:rowOff>5715</xdr:rowOff>
    </xdr:to>
    <xdr:sp macro="" textlink="">
      <xdr:nvSpPr>
        <xdr:cNvPr id="2" name="Rectangle 1">
          <a:extLst>
            <a:ext uri="{FF2B5EF4-FFF2-40B4-BE49-F238E27FC236}">
              <a16:creationId xmlns:a16="http://schemas.microsoft.com/office/drawing/2014/main" id="{9344123F-4413-4E39-B5B9-8C71D9073DBF}"/>
            </a:ext>
          </a:extLst>
        </xdr:cNvPr>
        <xdr:cNvSpPr>
          <a:spLocks noChangeArrowheads="1"/>
        </xdr:cNvSpPr>
      </xdr:nvSpPr>
      <xdr:spPr bwMode="auto">
        <a:xfrm>
          <a:off x="3937635" y="8923020"/>
          <a:ext cx="272415"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8199-40B6-4EBF-9921-3C30AC9F36C4}">
  <sheetPr codeName="Sheet1">
    <tabColor rgb="FFFFC000"/>
  </sheetPr>
  <dimension ref="A1:H32"/>
  <sheetViews>
    <sheetView showGridLines="0" view="pageBreakPreview" zoomScale="75" zoomScaleNormal="75" zoomScaleSheetLayoutView="75" workbookViewId="0">
      <selection activeCell="B10" sqref="B10:E10"/>
    </sheetView>
  </sheetViews>
  <sheetFormatPr defaultColWidth="9" defaultRowHeight="15.75" x14ac:dyDescent="0.15"/>
  <cols>
    <col min="1" max="1" width="11" style="71" customWidth="1"/>
    <col min="2" max="2" width="18" style="48" customWidth="1"/>
    <col min="3" max="3" width="6.25" style="48" customWidth="1"/>
    <col min="4" max="4" width="12.75" style="48" customWidth="1"/>
    <col min="5" max="5" width="17.125" style="48" customWidth="1"/>
    <col min="6" max="6" width="8.75" style="48" customWidth="1"/>
    <col min="7" max="7" width="74.25" style="71" customWidth="1"/>
    <col min="8" max="8" width="11.625" style="47" hidden="1" customWidth="1"/>
    <col min="9" max="16384" width="9" style="48"/>
  </cols>
  <sheetData>
    <row r="1" spans="1:8" ht="56.25" customHeight="1" x14ac:dyDescent="0.15">
      <c r="A1" s="218" t="s">
        <v>515</v>
      </c>
      <c r="B1" s="219"/>
      <c r="C1" s="219"/>
      <c r="D1" s="219"/>
      <c r="E1" s="219"/>
      <c r="F1" s="219"/>
      <c r="G1" s="219"/>
    </row>
    <row r="2" spans="1:8" ht="43.5" customHeight="1" thickBot="1" x14ac:dyDescent="0.2">
      <c r="A2" s="49" t="s">
        <v>495</v>
      </c>
      <c r="B2" s="50"/>
      <c r="C2" s="50"/>
      <c r="D2" s="51"/>
      <c r="E2" s="51"/>
      <c r="F2" s="51"/>
      <c r="G2" s="51"/>
    </row>
    <row r="3" spans="1:8" ht="36" customHeight="1" thickBot="1" x14ac:dyDescent="0.2">
      <c r="A3" s="52" t="s">
        <v>113</v>
      </c>
      <c r="B3" s="220"/>
      <c r="C3" s="220"/>
      <c r="D3" s="221"/>
      <c r="E3" s="53" t="s">
        <v>114</v>
      </c>
      <c r="F3" s="222"/>
      <c r="G3" s="223"/>
      <c r="H3" s="54" t="s">
        <v>139</v>
      </c>
    </row>
    <row r="4" spans="1:8" ht="36" customHeight="1" thickBot="1" x14ac:dyDescent="0.2">
      <c r="A4" s="55" t="s">
        <v>115</v>
      </c>
      <c r="B4" s="222"/>
      <c r="C4" s="222"/>
      <c r="D4" s="222"/>
      <c r="E4" s="222"/>
      <c r="F4" s="222"/>
      <c r="G4" s="223"/>
      <c r="H4" s="54" t="s">
        <v>140</v>
      </c>
    </row>
    <row r="5" spans="1:8" ht="21" customHeight="1" thickBot="1" x14ac:dyDescent="0.35">
      <c r="A5" s="56"/>
      <c r="C5" s="57"/>
      <c r="D5" s="51"/>
      <c r="E5" s="51"/>
      <c r="F5" s="51"/>
      <c r="G5" s="51"/>
      <c r="H5" s="54" t="s">
        <v>141</v>
      </c>
    </row>
    <row r="6" spans="1:8" s="58" customFormat="1" ht="18" customHeight="1" thickBot="1" x14ac:dyDescent="0.2">
      <c r="A6" s="224" t="s">
        <v>116</v>
      </c>
      <c r="B6" s="224" t="s">
        <v>117</v>
      </c>
      <c r="C6" s="224"/>
      <c r="D6" s="224"/>
      <c r="E6" s="224"/>
      <c r="F6" s="225" t="s">
        <v>118</v>
      </c>
      <c r="G6" s="227" t="s">
        <v>119</v>
      </c>
      <c r="H6" s="54" t="s">
        <v>142</v>
      </c>
    </row>
    <row r="7" spans="1:8" s="58" customFormat="1" ht="27" customHeight="1" thickBot="1" x14ac:dyDescent="0.2">
      <c r="A7" s="224"/>
      <c r="B7" s="224"/>
      <c r="C7" s="224"/>
      <c r="D7" s="224"/>
      <c r="E7" s="224"/>
      <c r="F7" s="226"/>
      <c r="G7" s="228"/>
      <c r="H7" s="54" t="s">
        <v>143</v>
      </c>
    </row>
    <row r="8" spans="1:8" s="58" customFormat="1" ht="50.1" customHeight="1" thickBot="1" x14ac:dyDescent="0.2">
      <c r="A8" s="59">
        <v>1</v>
      </c>
      <c r="B8" s="229" t="s">
        <v>516</v>
      </c>
      <c r="C8" s="230"/>
      <c r="D8" s="230"/>
      <c r="E8" s="231"/>
      <c r="F8" s="40"/>
      <c r="G8" s="60"/>
      <c r="H8" s="54" t="s">
        <v>144</v>
      </c>
    </row>
    <row r="9" spans="1:8" s="58" customFormat="1" ht="50.1" customHeight="1" thickBot="1" x14ac:dyDescent="0.2">
      <c r="A9" s="59">
        <v>2</v>
      </c>
      <c r="B9" s="232" t="s">
        <v>496</v>
      </c>
      <c r="C9" s="233"/>
      <c r="D9" s="233"/>
      <c r="E9" s="234"/>
      <c r="F9" s="40"/>
      <c r="G9" s="60"/>
      <c r="H9" s="54" t="s">
        <v>145</v>
      </c>
    </row>
    <row r="10" spans="1:8" s="61" customFormat="1" ht="50.1" customHeight="1" thickBot="1" x14ac:dyDescent="0.2">
      <c r="A10" s="59">
        <v>3</v>
      </c>
      <c r="B10" s="235" t="s">
        <v>497</v>
      </c>
      <c r="C10" s="236"/>
      <c r="D10" s="236"/>
      <c r="E10" s="237"/>
      <c r="F10" s="40"/>
      <c r="G10" s="60"/>
      <c r="H10" s="54" t="s">
        <v>146</v>
      </c>
    </row>
    <row r="11" spans="1:8" s="61" customFormat="1" ht="60.6" customHeight="1" thickBot="1" x14ac:dyDescent="0.2">
      <c r="A11" s="59">
        <v>4</v>
      </c>
      <c r="B11" s="235" t="s">
        <v>498</v>
      </c>
      <c r="C11" s="236"/>
      <c r="D11" s="236"/>
      <c r="E11" s="237"/>
      <c r="F11" s="40"/>
      <c r="G11" s="62"/>
      <c r="H11" s="54" t="s">
        <v>147</v>
      </c>
    </row>
    <row r="12" spans="1:8" s="61" customFormat="1" ht="50.1" customHeight="1" thickBot="1" x14ac:dyDescent="0.2">
      <c r="A12" s="59">
        <v>5</v>
      </c>
      <c r="B12" s="229" t="s">
        <v>517</v>
      </c>
      <c r="C12" s="230"/>
      <c r="D12" s="230"/>
      <c r="E12" s="231"/>
      <c r="F12" s="40"/>
      <c r="G12" s="60"/>
      <c r="H12" s="54" t="s">
        <v>147</v>
      </c>
    </row>
    <row r="13" spans="1:8" s="61" customFormat="1" ht="50.1" customHeight="1" thickBot="1" x14ac:dyDescent="0.2">
      <c r="A13" s="59">
        <v>6</v>
      </c>
      <c r="B13" s="215" t="s">
        <v>499</v>
      </c>
      <c r="C13" s="216"/>
      <c r="D13" s="216"/>
      <c r="E13" s="217"/>
      <c r="F13" s="40"/>
      <c r="G13" s="63" t="s">
        <v>500</v>
      </c>
      <c r="H13" s="54" t="s">
        <v>61</v>
      </c>
    </row>
    <row r="14" spans="1:8" s="61" customFormat="1" ht="50.1" customHeight="1" thickBot="1" x14ac:dyDescent="0.2">
      <c r="A14" s="59">
        <v>7</v>
      </c>
      <c r="B14" s="215" t="s">
        <v>501</v>
      </c>
      <c r="C14" s="216"/>
      <c r="D14" s="216"/>
      <c r="E14" s="217"/>
      <c r="F14" s="40"/>
      <c r="G14" s="63" t="s">
        <v>502</v>
      </c>
      <c r="H14" s="54" t="s">
        <v>148</v>
      </c>
    </row>
    <row r="15" spans="1:8" s="61" customFormat="1" ht="50.1" customHeight="1" thickBot="1" x14ac:dyDescent="0.2">
      <c r="A15" s="59">
        <v>8</v>
      </c>
      <c r="B15" s="242" t="s">
        <v>120</v>
      </c>
      <c r="C15" s="242"/>
      <c r="D15" s="242"/>
      <c r="E15" s="242"/>
      <c r="F15" s="40"/>
      <c r="G15" s="60"/>
      <c r="H15" s="54" t="s">
        <v>149</v>
      </c>
    </row>
    <row r="16" spans="1:8" ht="88.9" customHeight="1" thickBot="1" x14ac:dyDescent="0.2">
      <c r="A16" s="59">
        <v>9</v>
      </c>
      <c r="B16" s="243" t="s">
        <v>121</v>
      </c>
      <c r="C16" s="244"/>
      <c r="D16" s="244"/>
      <c r="E16" s="245"/>
      <c r="F16" s="40"/>
      <c r="G16" s="64" t="s">
        <v>503</v>
      </c>
      <c r="H16" s="54" t="s">
        <v>150</v>
      </c>
    </row>
    <row r="17" spans="1:8" ht="149.44999999999999" customHeight="1" thickBot="1" x14ac:dyDescent="0.2">
      <c r="A17" s="59">
        <v>10</v>
      </c>
      <c r="B17" s="243" t="s">
        <v>504</v>
      </c>
      <c r="C17" s="244"/>
      <c r="D17" s="244"/>
      <c r="E17" s="245"/>
      <c r="F17" s="40"/>
      <c r="G17" s="64" t="s">
        <v>505</v>
      </c>
      <c r="H17" s="54" t="s">
        <v>151</v>
      </c>
    </row>
    <row r="18" spans="1:8" ht="105.6" customHeight="1" thickBot="1" x14ac:dyDescent="0.2">
      <c r="A18" s="59">
        <v>11</v>
      </c>
      <c r="B18" s="65" t="s">
        <v>506</v>
      </c>
      <c r="C18" s="66"/>
      <c r="D18" s="66"/>
      <c r="E18" s="67"/>
      <c r="F18" s="40"/>
      <c r="G18" s="64" t="s">
        <v>507</v>
      </c>
      <c r="H18" s="54" t="s">
        <v>152</v>
      </c>
    </row>
    <row r="19" spans="1:8" ht="246" customHeight="1" thickBot="1" x14ac:dyDescent="0.2">
      <c r="A19" s="59">
        <v>12</v>
      </c>
      <c r="B19" s="243" t="s">
        <v>508</v>
      </c>
      <c r="C19" s="244"/>
      <c r="D19" s="244"/>
      <c r="E19" s="245"/>
      <c r="F19" s="40"/>
      <c r="G19" s="64" t="s">
        <v>509</v>
      </c>
      <c r="H19" s="54" t="s">
        <v>153</v>
      </c>
    </row>
    <row r="20" spans="1:8" ht="102.6" customHeight="1" thickBot="1" x14ac:dyDescent="0.2">
      <c r="A20" s="59">
        <v>13</v>
      </c>
      <c r="B20" s="243" t="s">
        <v>510</v>
      </c>
      <c r="C20" s="244"/>
      <c r="D20" s="244"/>
      <c r="E20" s="245"/>
      <c r="F20" s="40"/>
      <c r="G20" s="64" t="s">
        <v>550</v>
      </c>
      <c r="H20" s="54" t="s">
        <v>154</v>
      </c>
    </row>
    <row r="21" spans="1:8" s="61" customFormat="1" ht="50.1" customHeight="1" thickBot="1" x14ac:dyDescent="0.2">
      <c r="A21" s="59">
        <v>14</v>
      </c>
      <c r="B21" s="238" t="s">
        <v>450</v>
      </c>
      <c r="C21" s="238"/>
      <c r="D21" s="238"/>
      <c r="E21" s="238"/>
      <c r="F21" s="40"/>
      <c r="G21" s="68"/>
      <c r="H21" s="54" t="s">
        <v>60</v>
      </c>
    </row>
    <row r="22" spans="1:8" s="61" customFormat="1" ht="50.1" customHeight="1" thickBot="1" x14ac:dyDescent="0.2">
      <c r="A22" s="59">
        <v>15</v>
      </c>
      <c r="B22" s="239" t="s">
        <v>511</v>
      </c>
      <c r="C22" s="240"/>
      <c r="D22" s="240"/>
      <c r="E22" s="241"/>
      <c r="F22" s="40"/>
      <c r="G22" s="69" t="s">
        <v>512</v>
      </c>
      <c r="H22" s="54" t="s">
        <v>549</v>
      </c>
    </row>
    <row r="23" spans="1:8" s="61" customFormat="1" ht="21.6" customHeight="1" x14ac:dyDescent="0.15">
      <c r="A23" s="49" t="s">
        <v>126</v>
      </c>
      <c r="G23" s="70"/>
      <c r="H23" s="54" t="s">
        <v>59</v>
      </c>
    </row>
    <row r="24" spans="1:8" ht="21.6" customHeight="1" x14ac:dyDescent="0.15">
      <c r="A24" s="49" t="s">
        <v>513</v>
      </c>
      <c r="H24" s="54" t="s">
        <v>155</v>
      </c>
    </row>
    <row r="25" spans="1:8" ht="21.6" customHeight="1" x14ac:dyDescent="0.15">
      <c r="A25" s="49" t="s">
        <v>514</v>
      </c>
      <c r="H25" s="54" t="s">
        <v>156</v>
      </c>
    </row>
    <row r="26" spans="1:8" ht="21.6" customHeight="1" x14ac:dyDescent="0.15">
      <c r="A26" s="49" t="s">
        <v>122</v>
      </c>
      <c r="H26" s="54" t="s">
        <v>54</v>
      </c>
    </row>
    <row r="27" spans="1:8" x14ac:dyDescent="0.15">
      <c r="H27" s="54" t="s">
        <v>55</v>
      </c>
    </row>
    <row r="28" spans="1:8" x14ac:dyDescent="0.15">
      <c r="H28" s="54" t="s">
        <v>56</v>
      </c>
    </row>
    <row r="29" spans="1:8" x14ac:dyDescent="0.15">
      <c r="H29" s="54" t="s">
        <v>57</v>
      </c>
    </row>
    <row r="30" spans="1:8" x14ac:dyDescent="0.15">
      <c r="H30" s="48"/>
    </row>
    <row r="31" spans="1:8" x14ac:dyDescent="0.15">
      <c r="H31" s="48"/>
    </row>
    <row r="32" spans="1:8" x14ac:dyDescent="0.15">
      <c r="H32" s="48"/>
    </row>
  </sheetData>
  <sheetProtection sheet="1" objects="1" scenarios="1" formatCells="0"/>
  <mergeCells count="22">
    <mergeCell ref="B21:E21"/>
    <mergeCell ref="B22:E22"/>
    <mergeCell ref="B14:E14"/>
    <mergeCell ref="B15:E15"/>
    <mergeCell ref="B16:E16"/>
    <mergeCell ref="B17:E17"/>
    <mergeCell ref="B19:E19"/>
    <mergeCell ref="B20:E20"/>
    <mergeCell ref="B13:E13"/>
    <mergeCell ref="A1:G1"/>
    <mergeCell ref="B3:D3"/>
    <mergeCell ref="F3:G3"/>
    <mergeCell ref="B4:G4"/>
    <mergeCell ref="A6:A7"/>
    <mergeCell ref="B6:E7"/>
    <mergeCell ref="F6:F7"/>
    <mergeCell ref="G6:G7"/>
    <mergeCell ref="B8:E8"/>
    <mergeCell ref="B9:E9"/>
    <mergeCell ref="B10:E10"/>
    <mergeCell ref="B11:E11"/>
    <mergeCell ref="B12:E12"/>
  </mergeCells>
  <phoneticPr fontId="5"/>
  <dataValidations count="2">
    <dataValidation type="list" allowBlank="1" showInputMessage="1" showErrorMessage="1" sqref="F3:G3" xr:uid="{30756E5F-0BA4-446D-A094-CCB433E89688}">
      <formula1>$H$3:$H$29</formula1>
    </dataValidation>
    <dataValidation type="list" allowBlank="1" showInputMessage="1" showErrorMessage="1" sqref="F8:F22" xr:uid="{5DCECC7A-277F-4405-92B4-BF568D127906}">
      <formula1>"✓,　"</formula1>
    </dataValidation>
  </dataValidations>
  <printOptions horizontalCentered="1"/>
  <pageMargins left="0.47244094488188981" right="0.19685039370078741" top="0.78740157480314965" bottom="0.51181102362204722" header="0.19685039370078741" footer="0.27559055118110237"/>
  <pageSetup paperSize="9" scale="5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AB44"/>
  <sheetViews>
    <sheetView showGridLines="0" view="pageBreakPreview" topLeftCell="A4" zoomScale="115" zoomScaleNormal="115" zoomScaleSheetLayoutView="115" workbookViewId="0">
      <selection activeCell="R7" sqref="R7:Z7"/>
    </sheetView>
  </sheetViews>
  <sheetFormatPr defaultColWidth="9" defaultRowHeight="13.5" x14ac:dyDescent="0.15"/>
  <cols>
    <col min="1" max="1" width="3.125" style="54" customWidth="1"/>
    <col min="2" max="9" width="3.375" style="54" customWidth="1"/>
    <col min="10" max="10" width="3.875" style="72" customWidth="1"/>
    <col min="11" max="25" width="3.375" style="54" customWidth="1"/>
    <col min="26" max="26" width="8.125" style="54" customWidth="1"/>
    <col min="27" max="27" width="5" style="54" customWidth="1"/>
    <col min="28" max="28" width="11.625" style="47" hidden="1" customWidth="1"/>
    <col min="29" max="16384" width="9" style="54"/>
  </cols>
  <sheetData>
    <row r="1" spans="1:28" ht="17.25" customHeight="1" x14ac:dyDescent="0.15">
      <c r="A1" s="54" t="s">
        <v>519</v>
      </c>
      <c r="T1" s="247"/>
      <c r="U1" s="247"/>
      <c r="V1" s="247"/>
      <c r="W1" s="247"/>
      <c r="X1" s="247"/>
      <c r="Y1" s="247"/>
      <c r="Z1" s="247"/>
    </row>
    <row r="2" spans="1:28" ht="17.25" customHeight="1" x14ac:dyDescent="0.15">
      <c r="T2" s="248" t="s">
        <v>420</v>
      </c>
      <c r="U2" s="248"/>
      <c r="V2" s="248"/>
      <c r="W2" s="248"/>
      <c r="X2" s="248"/>
      <c r="Y2" s="248"/>
      <c r="Z2" s="248"/>
    </row>
    <row r="3" spans="1:28" ht="17.25" customHeight="1" x14ac:dyDescent="0.15">
      <c r="AB3" s="54" t="s">
        <v>139</v>
      </c>
    </row>
    <row r="4" spans="1:28" ht="17.25" customHeight="1" x14ac:dyDescent="0.15">
      <c r="B4" s="54" t="s">
        <v>5</v>
      </c>
      <c r="AB4" s="54" t="s">
        <v>140</v>
      </c>
    </row>
    <row r="5" spans="1:28" ht="17.25" customHeight="1" x14ac:dyDescent="0.15">
      <c r="M5" s="54" t="s">
        <v>0</v>
      </c>
      <c r="AB5" s="54" t="s">
        <v>141</v>
      </c>
    </row>
    <row r="6" spans="1:28" ht="17.25" customHeight="1" x14ac:dyDescent="0.15">
      <c r="N6" s="54" t="s">
        <v>6</v>
      </c>
      <c r="P6" s="54" t="s">
        <v>40</v>
      </c>
      <c r="Q6" s="73"/>
      <c r="R6" s="249"/>
      <c r="S6" s="249"/>
      <c r="T6" s="249"/>
      <c r="U6" s="249"/>
      <c r="V6" s="249"/>
      <c r="W6" s="249"/>
      <c r="X6" s="249"/>
      <c r="Y6" s="249"/>
      <c r="Z6" s="249"/>
      <c r="AB6" s="54" t="s">
        <v>142</v>
      </c>
    </row>
    <row r="7" spans="1:28" ht="17.25" customHeight="1" x14ac:dyDescent="0.15">
      <c r="N7" s="54" t="s">
        <v>12</v>
      </c>
      <c r="P7" s="54" t="s">
        <v>40</v>
      </c>
      <c r="Q7" s="73"/>
      <c r="R7" s="250" t="str">
        <f>IF('提出書類一覧（パッケージ型） '!B3="","",'提出書類一覧（パッケージ型） '!B3)</f>
        <v/>
      </c>
      <c r="S7" s="250"/>
      <c r="T7" s="250"/>
      <c r="U7" s="250"/>
      <c r="V7" s="250"/>
      <c r="W7" s="250"/>
      <c r="X7" s="250"/>
      <c r="Y7" s="250"/>
      <c r="Z7" s="250"/>
      <c r="AB7" s="54" t="s">
        <v>143</v>
      </c>
    </row>
    <row r="8" spans="1:28" ht="17.25" customHeight="1" x14ac:dyDescent="0.15">
      <c r="G8" s="74"/>
      <c r="N8" s="54" t="s">
        <v>53</v>
      </c>
      <c r="Q8" s="73"/>
      <c r="R8" s="249"/>
      <c r="S8" s="249"/>
      <c r="T8" s="249"/>
      <c r="U8" s="249"/>
      <c r="V8" s="249"/>
      <c r="W8" s="249"/>
      <c r="X8" s="249"/>
      <c r="Y8" s="249"/>
      <c r="Z8" s="249"/>
      <c r="AB8" s="54" t="s">
        <v>144</v>
      </c>
    </row>
    <row r="9" spans="1:28" ht="17.25" customHeight="1" x14ac:dyDescent="0.15">
      <c r="AB9" s="54" t="s">
        <v>145</v>
      </c>
    </row>
    <row r="10" spans="1:28" ht="17.25" customHeight="1" x14ac:dyDescent="0.15">
      <c r="AB10" s="54" t="s">
        <v>146</v>
      </c>
    </row>
    <row r="11" spans="1:28" ht="17.25" customHeight="1" x14ac:dyDescent="0.15">
      <c r="A11" s="246" t="s">
        <v>520</v>
      </c>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B11" s="54" t="s">
        <v>147</v>
      </c>
    </row>
    <row r="12" spans="1:28" ht="17.25" customHeight="1" x14ac:dyDescent="0.15">
      <c r="A12" s="246" t="s">
        <v>521</v>
      </c>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B12" s="54" t="s">
        <v>147</v>
      </c>
    </row>
    <row r="13" spans="1:28" ht="17.25" customHeight="1" x14ac:dyDescent="0.15">
      <c r="AB13" s="54" t="s">
        <v>61</v>
      </c>
    </row>
    <row r="14" spans="1:28" ht="17.25" customHeight="1" x14ac:dyDescent="0.15">
      <c r="B14" s="75" t="s">
        <v>522</v>
      </c>
      <c r="C14" s="76"/>
      <c r="D14" s="76"/>
      <c r="E14" s="76"/>
      <c r="F14" s="76"/>
      <c r="G14" s="76"/>
      <c r="H14" s="76"/>
      <c r="I14" s="76"/>
      <c r="J14" s="77"/>
      <c r="K14" s="76"/>
      <c r="L14" s="76"/>
      <c r="M14" s="76"/>
      <c r="N14" s="76"/>
      <c r="O14" s="76"/>
      <c r="P14" s="76"/>
      <c r="Q14" s="76"/>
      <c r="R14" s="76"/>
      <c r="S14" s="76"/>
      <c r="T14" s="76"/>
      <c r="U14" s="76"/>
      <c r="V14" s="76"/>
      <c r="W14" s="76"/>
      <c r="X14" s="76"/>
      <c r="Y14" s="76"/>
      <c r="Z14" s="76"/>
      <c r="AB14" s="54" t="s">
        <v>148</v>
      </c>
    </row>
    <row r="15" spans="1:28" ht="17.25" customHeight="1" x14ac:dyDescent="0.15">
      <c r="A15" s="76"/>
      <c r="B15" s="76"/>
      <c r="C15" s="76"/>
      <c r="D15" s="76"/>
      <c r="E15" s="76"/>
      <c r="F15" s="76"/>
      <c r="G15" s="76"/>
      <c r="H15" s="76"/>
      <c r="I15" s="76"/>
      <c r="J15" s="77"/>
      <c r="K15" s="76"/>
      <c r="L15" s="76"/>
      <c r="M15" s="76"/>
      <c r="N15" s="76"/>
      <c r="O15" s="76"/>
      <c r="P15" s="76"/>
      <c r="Q15" s="76"/>
      <c r="R15" s="76"/>
      <c r="S15" s="76"/>
      <c r="T15" s="76"/>
      <c r="U15" s="76"/>
      <c r="V15" s="76"/>
      <c r="W15" s="76"/>
      <c r="X15" s="76"/>
      <c r="Y15" s="76"/>
      <c r="Z15" s="76"/>
      <c r="AB15" s="54" t="s">
        <v>149</v>
      </c>
    </row>
    <row r="16" spans="1:28" ht="17.25" customHeight="1" x14ac:dyDescent="0.15">
      <c r="A16" s="76"/>
      <c r="B16" s="76"/>
      <c r="C16" s="76"/>
      <c r="D16" s="76"/>
      <c r="E16" s="76"/>
      <c r="F16" s="76"/>
      <c r="G16" s="76"/>
      <c r="H16" s="76"/>
      <c r="I16" s="76"/>
      <c r="J16" s="77"/>
      <c r="K16" s="76"/>
      <c r="L16" s="76"/>
      <c r="M16" s="76"/>
      <c r="N16" s="76"/>
      <c r="O16" s="76"/>
      <c r="P16" s="76"/>
      <c r="Q16" s="76"/>
      <c r="R16" s="76"/>
      <c r="S16" s="76"/>
      <c r="T16" s="76"/>
      <c r="U16" s="76"/>
      <c r="V16" s="76"/>
      <c r="W16" s="76"/>
      <c r="X16" s="76"/>
      <c r="Y16" s="76"/>
      <c r="Z16" s="76"/>
      <c r="AB16" s="54" t="s">
        <v>150</v>
      </c>
    </row>
    <row r="17" spans="1:28" ht="17.25" customHeight="1" x14ac:dyDescent="0.15">
      <c r="A17" s="246" t="s">
        <v>1</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B17" s="54" t="s">
        <v>151</v>
      </c>
    </row>
    <row r="18" spans="1:28" ht="17.25" customHeight="1" x14ac:dyDescent="0.15">
      <c r="AB18" s="54" t="s">
        <v>152</v>
      </c>
    </row>
    <row r="19" spans="1:28" ht="17.25" customHeight="1" x14ac:dyDescent="0.15">
      <c r="AB19" s="54" t="s">
        <v>153</v>
      </c>
    </row>
    <row r="20" spans="1:28" ht="17.25" customHeight="1" x14ac:dyDescent="0.15">
      <c r="B20" s="54" t="s">
        <v>11</v>
      </c>
      <c r="S20" s="78"/>
      <c r="T20" s="78"/>
      <c r="U20" s="78"/>
      <c r="V20" s="78"/>
      <c r="W20" s="78"/>
      <c r="AB20" s="54" t="s">
        <v>154</v>
      </c>
    </row>
    <row r="21" spans="1:28" ht="17.25" customHeight="1" x14ac:dyDescent="0.15">
      <c r="B21" s="54" t="s">
        <v>7</v>
      </c>
      <c r="C21" s="79"/>
      <c r="D21" s="80"/>
      <c r="E21" s="257">
        <f>'別紙3-1「積算調書」'!M17+'別紙3-1「積算調書」'!N27</f>
        <v>0</v>
      </c>
      <c r="F21" s="257"/>
      <c r="G21" s="257"/>
      <c r="H21" s="257"/>
      <c r="I21" s="257"/>
      <c r="J21" s="81" t="s">
        <v>2</v>
      </c>
      <c r="AB21" s="54" t="s">
        <v>60</v>
      </c>
    </row>
    <row r="22" spans="1:28" ht="16.899999999999999" customHeight="1" x14ac:dyDescent="0.15">
      <c r="B22" s="54" t="s">
        <v>51</v>
      </c>
      <c r="J22" s="54"/>
      <c r="AB22" s="54" t="s">
        <v>549</v>
      </c>
    </row>
    <row r="23" spans="1:28" ht="17.25" customHeight="1" x14ac:dyDescent="0.15">
      <c r="C23" s="261" t="str">
        <f>IF('提出書類一覧（パッケージ型） '!B4="","",'提出書類一覧（パッケージ型） '!B4)</f>
        <v/>
      </c>
      <c r="D23" s="261"/>
      <c r="E23" s="261"/>
      <c r="F23" s="261"/>
      <c r="G23" s="261"/>
      <c r="H23" s="261"/>
      <c r="I23" s="261"/>
      <c r="J23" s="261"/>
      <c r="K23" s="261"/>
      <c r="L23" s="261"/>
      <c r="M23" s="261"/>
      <c r="N23" s="261"/>
      <c r="O23" s="261"/>
      <c r="P23" s="261"/>
      <c r="Q23" s="261"/>
      <c r="AB23" s="54" t="s">
        <v>59</v>
      </c>
    </row>
    <row r="24" spans="1:28" ht="17.25" customHeight="1" x14ac:dyDescent="0.15">
      <c r="B24" s="54" t="s">
        <v>52</v>
      </c>
      <c r="C24" s="82"/>
      <c r="D24" s="82"/>
      <c r="E24" s="82"/>
      <c r="F24" s="82"/>
      <c r="G24" s="82"/>
      <c r="H24" s="82"/>
      <c r="I24" s="82"/>
      <c r="J24" s="54"/>
      <c r="K24" s="82"/>
      <c r="L24" s="82"/>
      <c r="M24" s="82"/>
      <c r="N24" s="82"/>
      <c r="O24" s="82"/>
      <c r="P24" s="82"/>
      <c r="Q24" s="82"/>
      <c r="AB24" s="54" t="s">
        <v>155</v>
      </c>
    </row>
    <row r="25" spans="1:28" ht="44.25" customHeight="1" x14ac:dyDescent="0.15">
      <c r="C25" s="262" t="str">
        <f>IF('提出書類一覧（パッケージ型） '!F3="","",'提出書類一覧（パッケージ型） '!F3)</f>
        <v/>
      </c>
      <c r="D25" s="262"/>
      <c r="E25" s="262"/>
      <c r="F25" s="262"/>
      <c r="G25" s="262"/>
      <c r="H25" s="262"/>
      <c r="I25" s="262"/>
      <c r="J25" s="262"/>
      <c r="K25" s="262"/>
      <c r="L25" s="82"/>
      <c r="M25" s="82"/>
      <c r="N25" s="82"/>
      <c r="O25" s="82"/>
      <c r="P25" s="82"/>
      <c r="Q25" s="82"/>
      <c r="AB25" s="54" t="s">
        <v>156</v>
      </c>
    </row>
    <row r="26" spans="1:28" ht="17.25" customHeight="1" x14ac:dyDescent="0.15">
      <c r="B26" s="54" t="s">
        <v>67</v>
      </c>
      <c r="C26" s="82"/>
      <c r="D26" s="82"/>
      <c r="E26" s="82"/>
      <c r="F26" s="82"/>
      <c r="G26" s="82"/>
      <c r="H26" s="82"/>
      <c r="I26" s="82"/>
      <c r="J26" s="54"/>
      <c r="K26" s="82"/>
      <c r="L26" s="82"/>
      <c r="M26" s="82"/>
      <c r="N26" s="82"/>
      <c r="O26" s="82"/>
      <c r="P26" s="82"/>
      <c r="Q26" s="82"/>
      <c r="AB26" s="54" t="s">
        <v>54</v>
      </c>
    </row>
    <row r="27" spans="1:28" ht="17.25" customHeight="1" x14ac:dyDescent="0.15">
      <c r="C27" s="249"/>
      <c r="D27" s="249"/>
      <c r="E27" s="249"/>
      <c r="F27" s="249"/>
      <c r="G27" s="249"/>
      <c r="H27" s="249"/>
      <c r="I27" s="249"/>
      <c r="J27" s="249"/>
      <c r="K27" s="249"/>
      <c r="L27" s="82"/>
      <c r="M27" s="82"/>
      <c r="N27" s="82"/>
      <c r="O27" s="82"/>
      <c r="P27" s="82"/>
      <c r="Q27" s="82"/>
      <c r="AB27" s="54" t="s">
        <v>55</v>
      </c>
    </row>
    <row r="28" spans="1:28" ht="17.25" customHeight="1" x14ac:dyDescent="0.15">
      <c r="B28" s="54" t="s">
        <v>68</v>
      </c>
      <c r="C28" s="82"/>
      <c r="D28" s="82"/>
      <c r="E28" s="82"/>
      <c r="F28" s="82"/>
      <c r="G28" s="82"/>
      <c r="H28" s="82"/>
      <c r="I28" s="82"/>
      <c r="J28" s="54"/>
      <c r="K28" s="82"/>
      <c r="L28" s="82"/>
      <c r="M28" s="82"/>
      <c r="N28" s="82"/>
      <c r="O28" s="82"/>
      <c r="P28" s="82"/>
      <c r="Q28" s="82"/>
      <c r="AB28" s="54" t="s">
        <v>56</v>
      </c>
    </row>
    <row r="29" spans="1:28" ht="17.25" customHeight="1" x14ac:dyDescent="0.15">
      <c r="C29" s="249"/>
      <c r="D29" s="249"/>
      <c r="E29" s="249"/>
      <c r="F29" s="249"/>
      <c r="G29" s="249"/>
      <c r="H29" s="249"/>
      <c r="I29" s="249"/>
      <c r="J29" s="249"/>
      <c r="K29" s="249"/>
      <c r="L29" s="249"/>
      <c r="M29" s="249"/>
      <c r="N29" s="249"/>
      <c r="O29" s="249"/>
      <c r="P29" s="249"/>
      <c r="Q29" s="249"/>
      <c r="AB29" s="54" t="s">
        <v>57</v>
      </c>
    </row>
    <row r="30" spans="1:28" ht="17.25" customHeight="1" x14ac:dyDescent="0.15">
      <c r="B30" s="54" t="s">
        <v>69</v>
      </c>
      <c r="AB30" s="48"/>
    </row>
    <row r="31" spans="1:28" ht="17.25" customHeight="1" x14ac:dyDescent="0.15">
      <c r="C31" s="83" t="s">
        <v>526</v>
      </c>
      <c r="D31" s="83"/>
      <c r="E31" s="83"/>
      <c r="AB31" s="48"/>
    </row>
    <row r="32" spans="1:28" ht="17.25" customHeight="1" x14ac:dyDescent="0.15">
      <c r="C32" s="83" t="s">
        <v>527</v>
      </c>
      <c r="D32" s="83"/>
      <c r="E32" s="83"/>
      <c r="AB32" s="48"/>
    </row>
    <row r="33" spans="3:26" ht="17.25" customHeight="1" x14ac:dyDescent="0.15">
      <c r="C33" s="83" t="s">
        <v>528</v>
      </c>
      <c r="D33" s="83"/>
      <c r="E33" s="83"/>
    </row>
    <row r="34" spans="3:26" ht="17.25" customHeight="1" x14ac:dyDescent="0.15">
      <c r="C34" s="84" t="s">
        <v>523</v>
      </c>
      <c r="D34" s="84"/>
      <c r="E34" s="84"/>
    </row>
    <row r="35" spans="3:26" ht="17.25" customHeight="1" x14ac:dyDescent="0.15">
      <c r="C35" s="83" t="s">
        <v>524</v>
      </c>
      <c r="D35" s="83"/>
      <c r="E35" s="83"/>
    </row>
    <row r="36" spans="3:26" ht="17.25" customHeight="1" x14ac:dyDescent="0.15">
      <c r="C36" s="83" t="s">
        <v>525</v>
      </c>
      <c r="D36" s="83"/>
      <c r="E36" s="83"/>
    </row>
    <row r="37" spans="3:26" ht="17.25" customHeight="1" x14ac:dyDescent="0.15"/>
    <row r="38" spans="3:26" ht="17.25" customHeight="1" x14ac:dyDescent="0.15"/>
    <row r="39" spans="3:26" ht="17.25" customHeight="1" x14ac:dyDescent="0.15">
      <c r="P39" s="258" t="s">
        <v>10</v>
      </c>
      <c r="Q39" s="258"/>
      <c r="R39" s="258"/>
      <c r="S39" s="258"/>
      <c r="T39" s="258"/>
      <c r="U39" s="258"/>
      <c r="V39" s="258"/>
      <c r="W39" s="258"/>
      <c r="X39" s="258"/>
      <c r="Y39" s="258"/>
      <c r="Z39" s="258"/>
    </row>
    <row r="40" spans="3:26" ht="17.25" customHeight="1" x14ac:dyDescent="0.15">
      <c r="P40" s="258" t="s">
        <v>3</v>
      </c>
      <c r="Q40" s="258"/>
      <c r="R40" s="258"/>
      <c r="S40" s="259"/>
      <c r="T40" s="259"/>
      <c r="U40" s="259"/>
      <c r="V40" s="259"/>
      <c r="W40" s="259"/>
      <c r="X40" s="259"/>
      <c r="Y40" s="259"/>
      <c r="Z40" s="259"/>
    </row>
    <row r="41" spans="3:26" ht="17.25" customHeight="1" x14ac:dyDescent="0.15">
      <c r="P41" s="258"/>
      <c r="Q41" s="258"/>
      <c r="R41" s="258"/>
      <c r="S41" s="259"/>
      <c r="T41" s="259"/>
      <c r="U41" s="259"/>
      <c r="V41" s="259"/>
      <c r="W41" s="259"/>
      <c r="X41" s="259"/>
      <c r="Y41" s="259"/>
      <c r="Z41" s="259"/>
    </row>
    <row r="42" spans="3:26" ht="17.25" customHeight="1" x14ac:dyDescent="0.15">
      <c r="P42" s="251" t="s">
        <v>4</v>
      </c>
      <c r="Q42" s="252"/>
      <c r="R42" s="253"/>
      <c r="S42" s="260"/>
      <c r="T42" s="255"/>
      <c r="U42" s="255"/>
      <c r="V42" s="255"/>
      <c r="W42" s="255"/>
      <c r="X42" s="255"/>
      <c r="Y42" s="255"/>
      <c r="Z42" s="256"/>
    </row>
    <row r="43" spans="3:26" ht="17.25" customHeight="1" x14ac:dyDescent="0.15">
      <c r="P43" s="251" t="s">
        <v>8</v>
      </c>
      <c r="Q43" s="252"/>
      <c r="R43" s="253"/>
      <c r="S43" s="260"/>
      <c r="T43" s="255"/>
      <c r="U43" s="255"/>
      <c r="V43" s="255"/>
      <c r="W43" s="255"/>
      <c r="X43" s="255"/>
      <c r="Y43" s="255"/>
      <c r="Z43" s="256"/>
    </row>
    <row r="44" spans="3:26" ht="17.25" customHeight="1" x14ac:dyDescent="0.15">
      <c r="P44" s="251" t="s">
        <v>9</v>
      </c>
      <c r="Q44" s="252"/>
      <c r="R44" s="253"/>
      <c r="S44" s="254"/>
      <c r="T44" s="255"/>
      <c r="U44" s="255"/>
      <c r="V44" s="255"/>
      <c r="W44" s="255"/>
      <c r="X44" s="255"/>
      <c r="Y44" s="255"/>
      <c r="Z44" s="256"/>
    </row>
  </sheetData>
  <sheetProtection sheet="1" objects="1" scenarios="1" formatCells="0"/>
  <mergeCells count="22">
    <mergeCell ref="P44:R44"/>
    <mergeCell ref="S44:Z44"/>
    <mergeCell ref="E21:I21"/>
    <mergeCell ref="P40:R41"/>
    <mergeCell ref="S40:Z41"/>
    <mergeCell ref="P42:R42"/>
    <mergeCell ref="S42:Z42"/>
    <mergeCell ref="P43:R43"/>
    <mergeCell ref="S43:Z43"/>
    <mergeCell ref="P39:Z39"/>
    <mergeCell ref="C23:Q23"/>
    <mergeCell ref="C25:K25"/>
    <mergeCell ref="C29:Q29"/>
    <mergeCell ref="C27:K27"/>
    <mergeCell ref="A11:Z11"/>
    <mergeCell ref="A12:Z12"/>
    <mergeCell ref="A17:Z17"/>
    <mergeCell ref="T1:Z1"/>
    <mergeCell ref="T2:Z2"/>
    <mergeCell ref="R6:Z6"/>
    <mergeCell ref="R7:Z7"/>
    <mergeCell ref="R8:Z8"/>
  </mergeCells>
  <phoneticPr fontId="5"/>
  <dataValidations count="2">
    <dataValidation allowBlank="1" showInputMessage="1" showErrorMessage="1" prompt="自動入力されます" sqref="E21:I21 C25:G25 C23:G23 R7:V7" xr:uid="{00000000-0002-0000-0100-000000000000}"/>
    <dataValidation type="list" allowBlank="1" showInputMessage="1" showErrorMessage="1" prompt="プルダウンから選択してください" sqref="H25:K25 H23:K23 W7:Z7" xr:uid="{3E8815CE-78B8-4FAB-A1A8-5070B185CAA5}">
      <formula1>$AB$3:$AB$29</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C173-7EA2-4966-9614-29C8AD385B72}">
  <sheetPr codeName="Sheet3">
    <tabColor theme="9"/>
  </sheetPr>
  <dimension ref="A1:V39"/>
  <sheetViews>
    <sheetView view="pageBreakPreview" zoomScale="70" zoomScaleNormal="85" zoomScaleSheetLayoutView="70" workbookViewId="0">
      <selection activeCell="A2" sqref="A2"/>
    </sheetView>
  </sheetViews>
  <sheetFormatPr defaultColWidth="9" defaultRowHeight="12" x14ac:dyDescent="0.15"/>
  <cols>
    <col min="1" max="1" width="1.625" style="86" customWidth="1"/>
    <col min="2" max="2" width="5.875" style="86" customWidth="1"/>
    <col min="3" max="3" width="32.75" style="86" customWidth="1"/>
    <col min="4" max="4" width="15.75" style="86" customWidth="1"/>
    <col min="5" max="5" width="17.375" style="86" customWidth="1"/>
    <col min="6" max="13" width="15.75" style="86" customWidth="1"/>
    <col min="14" max="14" width="12.5" style="86" customWidth="1"/>
    <col min="15" max="15" width="9" style="86" customWidth="1"/>
    <col min="16" max="16" width="11.75" style="86" customWidth="1"/>
    <col min="17" max="19" width="9" style="86" hidden="1" customWidth="1"/>
    <col min="20" max="20" width="0" style="86" hidden="1" customWidth="1"/>
    <col min="21" max="16384" width="9" style="86"/>
  </cols>
  <sheetData>
    <row r="1" spans="1:22" ht="24" customHeight="1" x14ac:dyDescent="0.15">
      <c r="A1" s="85" t="s">
        <v>553</v>
      </c>
      <c r="B1" s="85"/>
      <c r="F1" s="87"/>
      <c r="G1" s="87"/>
      <c r="I1" s="88" t="s">
        <v>42</v>
      </c>
      <c r="J1" s="271" t="str">
        <f>IF(様式第３号!R7="","",様式第３号!R7)</f>
        <v/>
      </c>
      <c r="K1" s="271"/>
      <c r="L1" s="271"/>
      <c r="M1" s="271"/>
      <c r="N1" s="271"/>
      <c r="O1" s="271"/>
      <c r="P1" s="271"/>
    </row>
    <row r="2" spans="1:22" ht="24" customHeight="1" x14ac:dyDescent="0.15">
      <c r="F2" s="87"/>
      <c r="G2" s="87"/>
      <c r="I2" s="88" t="s">
        <v>43</v>
      </c>
      <c r="J2" s="271" t="str">
        <f>IF(様式第３号!C23="","",様式第３号!C23)</f>
        <v/>
      </c>
      <c r="K2" s="271"/>
      <c r="L2" s="271"/>
      <c r="M2" s="271"/>
      <c r="N2" s="271"/>
      <c r="O2" s="271"/>
      <c r="P2" s="271"/>
    </row>
    <row r="3" spans="1:22" s="85" customFormat="1" ht="24" customHeight="1" x14ac:dyDescent="0.15">
      <c r="B3" s="289" t="s">
        <v>548</v>
      </c>
      <c r="C3" s="289"/>
      <c r="D3" s="289"/>
      <c r="E3" s="289"/>
      <c r="F3" s="289"/>
      <c r="G3" s="289"/>
      <c r="H3" s="289"/>
      <c r="I3" s="289"/>
      <c r="J3" s="289"/>
      <c r="K3" s="289"/>
      <c r="L3" s="289"/>
      <c r="M3" s="89"/>
    </row>
    <row r="4" spans="1:22" s="85" customFormat="1" ht="24" customHeight="1" thickBot="1" x14ac:dyDescent="0.2">
      <c r="B4" s="89"/>
      <c r="C4" s="89"/>
      <c r="D4" s="89"/>
      <c r="E4" s="89"/>
      <c r="F4" s="89"/>
      <c r="G4" s="89"/>
      <c r="H4" s="89"/>
      <c r="I4" s="89"/>
      <c r="J4" s="89"/>
      <c r="K4" s="89"/>
      <c r="L4" s="89"/>
      <c r="M4" s="89"/>
    </row>
    <row r="5" spans="1:22" s="85" customFormat="1" ht="34.5" customHeight="1" x14ac:dyDescent="0.15">
      <c r="B5" s="290" t="s">
        <v>422</v>
      </c>
      <c r="C5" s="291"/>
      <c r="D5" s="291"/>
      <c r="E5" s="294" t="s">
        <v>451</v>
      </c>
      <c r="F5" s="89"/>
      <c r="G5" s="89"/>
      <c r="H5" s="89"/>
      <c r="I5" s="89"/>
      <c r="J5" s="89"/>
      <c r="K5" s="89"/>
      <c r="L5" s="89"/>
      <c r="M5" s="89"/>
    </row>
    <row r="6" spans="1:22" s="85" customFormat="1" ht="34.5" customHeight="1" thickBot="1" x14ac:dyDescent="0.2">
      <c r="B6" s="292"/>
      <c r="C6" s="293"/>
      <c r="D6" s="293"/>
      <c r="E6" s="295"/>
      <c r="F6" s="89"/>
      <c r="G6" s="89"/>
      <c r="H6" s="89"/>
      <c r="I6" s="89"/>
      <c r="J6" s="89"/>
      <c r="K6" s="89"/>
      <c r="L6" s="89"/>
      <c r="M6" s="89"/>
    </row>
    <row r="7" spans="1:22" s="85" customFormat="1" ht="24" customHeight="1" x14ac:dyDescent="0.15">
      <c r="B7" s="90" t="s">
        <v>423</v>
      </c>
      <c r="C7" s="89"/>
      <c r="D7" s="89"/>
      <c r="E7" s="89"/>
      <c r="F7" s="89"/>
      <c r="G7" s="89"/>
      <c r="H7" s="89"/>
      <c r="I7" s="89"/>
      <c r="J7" s="89"/>
      <c r="K7" s="89"/>
      <c r="L7" s="89"/>
      <c r="M7" s="89"/>
    </row>
    <row r="8" spans="1:22" s="85" customFormat="1" ht="24" customHeight="1" x14ac:dyDescent="0.15">
      <c r="B8" s="89"/>
      <c r="C8" s="89"/>
      <c r="D8" s="89"/>
      <c r="E8" s="89"/>
      <c r="F8" s="89"/>
      <c r="G8" s="89"/>
      <c r="H8" s="89"/>
      <c r="I8" s="89"/>
      <c r="J8" s="89"/>
      <c r="K8" s="89"/>
      <c r="L8" s="89"/>
      <c r="M8" s="89"/>
    </row>
    <row r="9" spans="1:22" ht="24" customHeight="1" x14ac:dyDescent="0.15">
      <c r="B9" s="91" t="s">
        <v>424</v>
      </c>
      <c r="C9" s="92"/>
      <c r="I9" s="93"/>
      <c r="J9" s="93"/>
      <c r="L9" s="93"/>
      <c r="M9" s="93"/>
    </row>
    <row r="10" spans="1:22" s="94" customFormat="1" ht="41.45" customHeight="1" x14ac:dyDescent="0.15">
      <c r="B10" s="267" t="s">
        <v>13</v>
      </c>
      <c r="C10" s="267" t="s">
        <v>44</v>
      </c>
      <c r="D10" s="95" t="s">
        <v>425</v>
      </c>
      <c r="E10" s="95" t="s">
        <v>15</v>
      </c>
      <c r="F10" s="95" t="s">
        <v>45</v>
      </c>
      <c r="G10" s="95" t="s">
        <v>16</v>
      </c>
      <c r="H10" s="95" t="s">
        <v>123</v>
      </c>
      <c r="I10" s="95" t="s">
        <v>46</v>
      </c>
      <c r="J10" s="95" t="s">
        <v>529</v>
      </c>
      <c r="K10" s="95" t="s">
        <v>530</v>
      </c>
      <c r="L10" s="95" t="s">
        <v>23</v>
      </c>
      <c r="M10" s="95" t="s">
        <v>47</v>
      </c>
      <c r="N10" s="269" t="s">
        <v>71</v>
      </c>
      <c r="O10" s="269" t="s">
        <v>70</v>
      </c>
      <c r="Q10" s="263" t="s">
        <v>48</v>
      </c>
      <c r="R10" s="263"/>
      <c r="S10" s="263"/>
    </row>
    <row r="11" spans="1:22" s="94" customFormat="1" ht="18.75" customHeight="1" x14ac:dyDescent="0.15">
      <c r="B11" s="268"/>
      <c r="C11" s="268"/>
      <c r="D11" s="96" t="s">
        <v>17</v>
      </c>
      <c r="E11" s="97" t="s">
        <v>18</v>
      </c>
      <c r="F11" s="97" t="s">
        <v>19</v>
      </c>
      <c r="G11" s="96" t="s">
        <v>20</v>
      </c>
      <c r="H11" s="97" t="s">
        <v>21</v>
      </c>
      <c r="I11" s="98" t="s">
        <v>552</v>
      </c>
      <c r="J11" s="99" t="s">
        <v>31</v>
      </c>
      <c r="K11" s="99" t="s">
        <v>531</v>
      </c>
      <c r="L11" s="99" t="s">
        <v>31</v>
      </c>
      <c r="M11" s="99" t="s">
        <v>124</v>
      </c>
      <c r="N11" s="270"/>
      <c r="O11" s="270"/>
      <c r="Q11" s="263"/>
      <c r="R11" s="263"/>
      <c r="S11" s="263"/>
    </row>
    <row r="12" spans="1:22" s="94" customFormat="1" ht="24.95" customHeight="1" x14ac:dyDescent="0.15">
      <c r="B12" s="100">
        <v>1</v>
      </c>
      <c r="C12" s="39"/>
      <c r="D12" s="7" t="str">
        <f>IF(C12=0,"",400000)</f>
        <v/>
      </c>
      <c r="E12" s="24"/>
      <c r="F12" s="24"/>
      <c r="G12" s="7" t="str">
        <f>IF(E12=0,"",E12-F12)</f>
        <v/>
      </c>
      <c r="H12" s="7" t="str">
        <f>IF(E12=0,"",MIN(D12,G12))</f>
        <v/>
      </c>
      <c r="I12" s="7" t="str">
        <f>IF(E12=0,"",(IF(H12&gt;=600000,300000,(ROUNDDOWN(H12*0.75,-3)))))</f>
        <v/>
      </c>
      <c r="J12" s="24"/>
      <c r="K12" s="101" t="str">
        <f>IF(I12="","",MIN(J12,I12))</f>
        <v/>
      </c>
      <c r="L12" s="24"/>
      <c r="M12" s="7" t="str">
        <f>IF($L12=0,"",K12*$L12)</f>
        <v/>
      </c>
      <c r="N12" s="25"/>
      <c r="O12" s="24"/>
      <c r="P12" s="102"/>
      <c r="Q12" s="4"/>
      <c r="R12" s="5" t="str">
        <f>IF(C12=0,"0",E12*L12)</f>
        <v>0</v>
      </c>
      <c r="S12" s="4"/>
      <c r="T12" s="6" t="s">
        <v>72</v>
      </c>
      <c r="U12" s="4"/>
      <c r="V12" s="4"/>
    </row>
    <row r="13" spans="1:22" s="103" customFormat="1" ht="24.95" customHeight="1" x14ac:dyDescent="0.15">
      <c r="B13" s="100">
        <v>2</v>
      </c>
      <c r="C13" s="39"/>
      <c r="D13" s="7" t="str">
        <f t="shared" ref="D13:D16" si="0">IF(C13=0,"",400000)</f>
        <v/>
      </c>
      <c r="E13" s="24"/>
      <c r="F13" s="24"/>
      <c r="G13" s="7" t="str">
        <f t="shared" ref="G13:G16" si="1">IF(E13=0,"",E13-F13)</f>
        <v/>
      </c>
      <c r="H13" s="7" t="str">
        <f t="shared" ref="H13:H16" si="2">IF(E13=0,"",MIN(D13,G13))</f>
        <v/>
      </c>
      <c r="I13" s="7" t="str">
        <f t="shared" ref="I13:I16" si="3">IF(E13=0,"",(IF(H13&gt;=600000,300000,(ROUNDDOWN(H13*0.75,-3)))))</f>
        <v/>
      </c>
      <c r="J13" s="24"/>
      <c r="K13" s="101" t="str">
        <f t="shared" ref="K13:K16" si="4">IF(I13="","",MIN(J13,I13))</f>
        <v/>
      </c>
      <c r="L13" s="24"/>
      <c r="M13" s="7" t="str">
        <f t="shared" ref="M13:M16" si="5">IF($L13=0,"",K13*$L13)</f>
        <v/>
      </c>
      <c r="N13" s="25"/>
      <c r="O13" s="24"/>
      <c r="P13" s="102"/>
      <c r="Q13" s="4"/>
      <c r="R13" s="5" t="str">
        <f t="shared" ref="R13:R16" si="6">IF(C13=0,"0",E13*L13)</f>
        <v>0</v>
      </c>
      <c r="S13" s="4"/>
      <c r="T13" s="6" t="s">
        <v>73</v>
      </c>
      <c r="U13" s="4"/>
      <c r="V13" s="4"/>
    </row>
    <row r="14" spans="1:22" s="103" customFormat="1" ht="24.95" customHeight="1" x14ac:dyDescent="0.15">
      <c r="B14" s="100">
        <v>3</v>
      </c>
      <c r="C14" s="39"/>
      <c r="D14" s="7" t="str">
        <f>IF(C14=0,"",400000)</f>
        <v/>
      </c>
      <c r="E14" s="24"/>
      <c r="F14" s="24"/>
      <c r="G14" s="7" t="str">
        <f t="shared" si="1"/>
        <v/>
      </c>
      <c r="H14" s="7" t="str">
        <f t="shared" si="2"/>
        <v/>
      </c>
      <c r="I14" s="7" t="str">
        <f t="shared" si="3"/>
        <v/>
      </c>
      <c r="J14" s="24"/>
      <c r="K14" s="101" t="str">
        <f t="shared" si="4"/>
        <v/>
      </c>
      <c r="L14" s="24"/>
      <c r="M14" s="7" t="str">
        <f t="shared" si="5"/>
        <v/>
      </c>
      <c r="N14" s="25"/>
      <c r="O14" s="24"/>
      <c r="P14" s="4"/>
      <c r="Q14" s="4"/>
      <c r="R14" s="5" t="str">
        <f t="shared" si="6"/>
        <v>0</v>
      </c>
      <c r="S14" s="4"/>
      <c r="T14" s="4"/>
      <c r="U14" s="4"/>
      <c r="V14" s="4"/>
    </row>
    <row r="15" spans="1:22" s="103" customFormat="1" ht="24.95" customHeight="1" x14ac:dyDescent="0.15">
      <c r="B15" s="100">
        <v>4</v>
      </c>
      <c r="C15" s="39"/>
      <c r="D15" s="7" t="str">
        <f t="shared" si="0"/>
        <v/>
      </c>
      <c r="E15" s="24"/>
      <c r="F15" s="24"/>
      <c r="G15" s="7" t="str">
        <f t="shared" si="1"/>
        <v/>
      </c>
      <c r="H15" s="7" t="str">
        <f t="shared" si="2"/>
        <v/>
      </c>
      <c r="I15" s="7" t="str">
        <f t="shared" si="3"/>
        <v/>
      </c>
      <c r="J15" s="24"/>
      <c r="K15" s="101" t="str">
        <f t="shared" si="4"/>
        <v/>
      </c>
      <c r="L15" s="24"/>
      <c r="M15" s="7" t="str">
        <f t="shared" si="5"/>
        <v/>
      </c>
      <c r="N15" s="25"/>
      <c r="O15" s="24"/>
      <c r="P15" s="4"/>
      <c r="Q15" s="4"/>
      <c r="R15" s="5" t="str">
        <f t="shared" si="6"/>
        <v>0</v>
      </c>
      <c r="S15" s="4"/>
      <c r="T15" s="4"/>
      <c r="U15" s="4"/>
      <c r="V15" s="4"/>
    </row>
    <row r="16" spans="1:22" s="103" customFormat="1" ht="24.95" customHeight="1" x14ac:dyDescent="0.15">
      <c r="B16" s="100">
        <v>5</v>
      </c>
      <c r="C16" s="39"/>
      <c r="D16" s="7" t="str">
        <f t="shared" si="0"/>
        <v/>
      </c>
      <c r="E16" s="24"/>
      <c r="F16" s="24"/>
      <c r="G16" s="7" t="str">
        <f t="shared" si="1"/>
        <v/>
      </c>
      <c r="H16" s="7" t="str">
        <f t="shared" si="2"/>
        <v/>
      </c>
      <c r="I16" s="7" t="str">
        <f t="shared" si="3"/>
        <v/>
      </c>
      <c r="J16" s="24"/>
      <c r="K16" s="101" t="str">
        <f t="shared" si="4"/>
        <v/>
      </c>
      <c r="L16" s="24"/>
      <c r="M16" s="7" t="str">
        <f t="shared" si="5"/>
        <v/>
      </c>
      <c r="N16" s="25"/>
      <c r="O16" s="24"/>
      <c r="P16" s="4"/>
      <c r="Q16" s="4"/>
      <c r="R16" s="5" t="str">
        <f t="shared" si="6"/>
        <v>0</v>
      </c>
      <c r="S16" s="4"/>
      <c r="T16" s="4"/>
      <c r="U16" s="4"/>
      <c r="V16" s="4"/>
    </row>
    <row r="17" spans="2:19" ht="24.95" customHeight="1" x14ac:dyDescent="0.15">
      <c r="B17" s="264" t="s">
        <v>125</v>
      </c>
      <c r="C17" s="265"/>
      <c r="D17" s="265"/>
      <c r="E17" s="265"/>
      <c r="F17" s="265"/>
      <c r="G17" s="265"/>
      <c r="H17" s="265"/>
      <c r="I17" s="266"/>
      <c r="J17" s="104"/>
      <c r="K17" s="104"/>
      <c r="L17" s="105">
        <f>SUM(L12:L16)</f>
        <v>0</v>
      </c>
      <c r="M17" s="105">
        <f t="shared" ref="M17" si="7">SUM(M12:M16)</f>
        <v>0</v>
      </c>
      <c r="Q17" s="94" t="s">
        <v>41</v>
      </c>
      <c r="R17" s="106">
        <f>SUM(R12:R16)</f>
        <v>0</v>
      </c>
    </row>
    <row r="18" spans="2:19" ht="15" customHeight="1" x14ac:dyDescent="0.15">
      <c r="B18" s="107"/>
      <c r="C18" s="107"/>
      <c r="D18" s="107"/>
      <c r="E18" s="107"/>
      <c r="F18" s="107"/>
      <c r="G18" s="107"/>
      <c r="H18" s="107"/>
      <c r="I18" s="108"/>
      <c r="J18" s="107"/>
      <c r="K18" s="107"/>
      <c r="L18" s="107"/>
      <c r="M18" s="107"/>
      <c r="Q18" s="109"/>
    </row>
    <row r="19" spans="2:19" ht="24.95" customHeight="1" x14ac:dyDescent="0.15">
      <c r="B19" s="110" t="s">
        <v>421</v>
      </c>
      <c r="C19" s="111"/>
      <c r="D19" s="111"/>
      <c r="E19" s="111"/>
      <c r="F19" s="111"/>
      <c r="G19" s="111"/>
      <c r="H19" s="111"/>
      <c r="I19" s="93"/>
      <c r="J19" s="111"/>
      <c r="K19" s="111"/>
      <c r="L19" s="93"/>
      <c r="M19" s="93"/>
      <c r="P19" s="109"/>
    </row>
    <row r="20" spans="2:19" ht="42" customHeight="1" x14ac:dyDescent="0.15">
      <c r="B20" s="267" t="s">
        <v>13</v>
      </c>
      <c r="C20" s="269" t="s">
        <v>426</v>
      </c>
      <c r="D20" s="112" t="s">
        <v>14</v>
      </c>
      <c r="E20" s="95" t="s">
        <v>427</v>
      </c>
      <c r="F20" s="113" t="s">
        <v>23</v>
      </c>
      <c r="G20" s="113" t="s">
        <v>428</v>
      </c>
      <c r="H20" s="113" t="s">
        <v>429</v>
      </c>
      <c r="I20" s="95" t="s">
        <v>430</v>
      </c>
      <c r="J20" s="95" t="s">
        <v>123</v>
      </c>
      <c r="K20" s="95" t="s">
        <v>431</v>
      </c>
      <c r="L20" s="95" t="s">
        <v>532</v>
      </c>
      <c r="M20" s="95" t="s">
        <v>530</v>
      </c>
      <c r="N20" s="95" t="s">
        <v>431</v>
      </c>
      <c r="O20" s="269" t="s">
        <v>71</v>
      </c>
      <c r="P20" s="269" t="s">
        <v>70</v>
      </c>
    </row>
    <row r="21" spans="2:19" ht="20.100000000000001" customHeight="1" x14ac:dyDescent="0.15">
      <c r="B21" s="268"/>
      <c r="C21" s="268"/>
      <c r="D21" s="97" t="s">
        <v>432</v>
      </c>
      <c r="E21" s="97" t="s">
        <v>433</v>
      </c>
      <c r="F21" s="114" t="s">
        <v>434</v>
      </c>
      <c r="G21" s="114" t="s">
        <v>435</v>
      </c>
      <c r="H21" s="114" t="s">
        <v>436</v>
      </c>
      <c r="I21" s="97" t="s">
        <v>437</v>
      </c>
      <c r="J21" s="97" t="s">
        <v>438</v>
      </c>
      <c r="K21" s="97" t="s">
        <v>439</v>
      </c>
      <c r="L21" s="97" t="s">
        <v>533</v>
      </c>
      <c r="M21" s="97" t="s">
        <v>534</v>
      </c>
      <c r="N21" s="97" t="s">
        <v>535</v>
      </c>
      <c r="O21" s="270"/>
      <c r="P21" s="270"/>
      <c r="S21" s="5"/>
    </row>
    <row r="22" spans="2:19" ht="24.6" customHeight="1" x14ac:dyDescent="0.15">
      <c r="B22" s="100">
        <v>1</v>
      </c>
      <c r="C22" s="39"/>
      <c r="D22" s="280">
        <v>13334000</v>
      </c>
      <c r="E22" s="24"/>
      <c r="F22" s="24"/>
      <c r="G22" s="283">
        <f>E22*F22+E23*F23+E24*F24+E25*F25+E26*F26</f>
        <v>0</v>
      </c>
      <c r="H22" s="286"/>
      <c r="I22" s="280">
        <f>G22-H22</f>
        <v>0</v>
      </c>
      <c r="J22" s="280" t="str">
        <f>IF(E22=0,"",MIN(D22,I22))</f>
        <v/>
      </c>
      <c r="K22" s="280">
        <f>IF(E22="",0,ROUNDDOWN(J22*3/4,-3))</f>
        <v>0</v>
      </c>
      <c r="L22" s="286"/>
      <c r="M22" s="280" t="str">
        <f>IF(J22="","",MIN(L22,K22))</f>
        <v/>
      </c>
      <c r="N22" s="280" t="str">
        <f>M22</f>
        <v/>
      </c>
      <c r="O22" s="25"/>
      <c r="P22" s="24"/>
      <c r="Q22" s="102"/>
      <c r="R22" s="5">
        <f>IF(C22=0,0,E22*F22)</f>
        <v>0</v>
      </c>
    </row>
    <row r="23" spans="2:19" ht="24.6" customHeight="1" x14ac:dyDescent="0.15">
      <c r="B23" s="100">
        <v>2</v>
      </c>
      <c r="C23" s="39"/>
      <c r="D23" s="281"/>
      <c r="E23" s="24"/>
      <c r="F23" s="24"/>
      <c r="G23" s="284"/>
      <c r="H23" s="287"/>
      <c r="I23" s="281"/>
      <c r="J23" s="281"/>
      <c r="K23" s="281"/>
      <c r="L23" s="287"/>
      <c r="M23" s="281"/>
      <c r="N23" s="281"/>
      <c r="O23" s="25"/>
      <c r="P23" s="24"/>
      <c r="Q23" s="102"/>
      <c r="R23" s="5">
        <f>IF(C23=0,0,E23*F23)</f>
        <v>0</v>
      </c>
    </row>
    <row r="24" spans="2:19" ht="24.6" customHeight="1" x14ac:dyDescent="0.15">
      <c r="B24" s="100">
        <v>3</v>
      </c>
      <c r="C24" s="39"/>
      <c r="D24" s="281"/>
      <c r="E24" s="24"/>
      <c r="F24" s="24"/>
      <c r="G24" s="284"/>
      <c r="H24" s="287"/>
      <c r="I24" s="281"/>
      <c r="J24" s="281"/>
      <c r="K24" s="281"/>
      <c r="L24" s="287"/>
      <c r="M24" s="281"/>
      <c r="N24" s="281"/>
      <c r="O24" s="25"/>
      <c r="P24" s="24"/>
      <c r="Q24" s="102"/>
      <c r="R24" s="5">
        <f>IF(C24=0,0,E24*F24)</f>
        <v>0</v>
      </c>
    </row>
    <row r="25" spans="2:19" ht="24.6" customHeight="1" x14ac:dyDescent="0.15">
      <c r="B25" s="100">
        <v>4</v>
      </c>
      <c r="C25" s="39"/>
      <c r="D25" s="281"/>
      <c r="E25" s="24"/>
      <c r="F25" s="24"/>
      <c r="G25" s="284"/>
      <c r="H25" s="287"/>
      <c r="I25" s="281"/>
      <c r="J25" s="281"/>
      <c r="K25" s="281"/>
      <c r="L25" s="287"/>
      <c r="M25" s="281"/>
      <c r="N25" s="281"/>
      <c r="O25" s="25"/>
      <c r="P25" s="24"/>
      <c r="Q25" s="102"/>
      <c r="R25" s="5">
        <f>IF(C25=0,0,E25*F25)</f>
        <v>0</v>
      </c>
    </row>
    <row r="26" spans="2:19" ht="24.6" customHeight="1" x14ac:dyDescent="0.15">
      <c r="B26" s="100">
        <v>5</v>
      </c>
      <c r="C26" s="39"/>
      <c r="D26" s="282"/>
      <c r="E26" s="24"/>
      <c r="F26" s="24"/>
      <c r="G26" s="285"/>
      <c r="H26" s="288"/>
      <c r="I26" s="282"/>
      <c r="J26" s="282"/>
      <c r="K26" s="282"/>
      <c r="L26" s="288"/>
      <c r="M26" s="282"/>
      <c r="N26" s="282"/>
      <c r="O26" s="25"/>
      <c r="P26" s="24"/>
      <c r="R26" s="5">
        <f>IF(C26=0,0,E26*F26)</f>
        <v>0</v>
      </c>
    </row>
    <row r="27" spans="2:19" ht="24.95" customHeight="1" x14ac:dyDescent="0.15">
      <c r="B27" s="297" t="s">
        <v>546</v>
      </c>
      <c r="C27" s="297"/>
      <c r="D27" s="297"/>
      <c r="E27" s="297"/>
      <c r="F27" s="297"/>
      <c r="G27" s="297"/>
      <c r="H27" s="297"/>
      <c r="I27" s="297"/>
      <c r="J27" s="297"/>
      <c r="K27" s="297"/>
      <c r="L27" s="297"/>
      <c r="M27" s="297"/>
      <c r="N27" s="115">
        <f>SUM(N22)</f>
        <v>0</v>
      </c>
      <c r="Q27" s="94" t="s">
        <v>41</v>
      </c>
      <c r="R27" s="106">
        <f>IF(ISERROR(SUM(R22:R26)),"0",SUM(R22:R26))</f>
        <v>0</v>
      </c>
    </row>
    <row r="28" spans="2:19" x14ac:dyDescent="0.15">
      <c r="B28" s="116"/>
      <c r="C28" s="116"/>
      <c r="D28" s="116"/>
      <c r="E28" s="116"/>
      <c r="F28" s="116"/>
      <c r="G28" s="116"/>
      <c r="H28" s="116"/>
      <c r="I28" s="116"/>
      <c r="J28" s="116"/>
      <c r="K28" s="116"/>
    </row>
    <row r="29" spans="2:19" s="119" customFormat="1" ht="24.6" customHeight="1" thickBot="1" x14ac:dyDescent="0.2">
      <c r="B29" s="272" t="s">
        <v>536</v>
      </c>
      <c r="C29" s="272"/>
      <c r="D29" s="272"/>
      <c r="E29" s="273"/>
      <c r="F29" s="273"/>
      <c r="G29" s="273"/>
      <c r="H29" s="273"/>
      <c r="I29" s="273"/>
      <c r="J29" s="273"/>
      <c r="K29" s="273"/>
      <c r="L29" s="273"/>
      <c r="M29" s="273"/>
      <c r="N29" s="273"/>
      <c r="O29" s="117"/>
      <c r="P29" s="117"/>
      <c r="Q29" s="118"/>
      <c r="R29" s="118"/>
    </row>
    <row r="30" spans="2:19" s="119" customFormat="1" ht="24.6" customHeight="1" x14ac:dyDescent="0.15">
      <c r="B30" s="274" t="s">
        <v>537</v>
      </c>
      <c r="C30" s="275"/>
      <c r="D30" s="276"/>
      <c r="E30" s="277" t="s">
        <v>538</v>
      </c>
      <c r="F30" s="278"/>
      <c r="G30" s="279"/>
      <c r="H30" s="277" t="s">
        <v>539</v>
      </c>
      <c r="I30" s="278"/>
      <c r="J30" s="279"/>
      <c r="K30" s="118"/>
      <c r="L30" s="118"/>
      <c r="M30" s="118"/>
    </row>
    <row r="31" spans="2:19" s="119" customFormat="1" ht="26.45" customHeight="1" thickBot="1" x14ac:dyDescent="0.2">
      <c r="B31" s="298">
        <f>M17+N27</f>
        <v>0</v>
      </c>
      <c r="C31" s="299"/>
      <c r="D31" s="300"/>
      <c r="E31" s="301"/>
      <c r="F31" s="302"/>
      <c r="G31" s="303"/>
      <c r="H31" s="304">
        <f>MIN(B31,E31)</f>
        <v>0</v>
      </c>
      <c r="I31" s="299"/>
      <c r="J31" s="300"/>
      <c r="K31" s="118"/>
      <c r="L31" s="118"/>
      <c r="M31" s="118"/>
      <c r="R31" s="120" t="s">
        <v>540</v>
      </c>
      <c r="S31" s="121">
        <f>S17+S27</f>
        <v>0</v>
      </c>
    </row>
    <row r="32" spans="2:19" ht="39.75" customHeight="1" x14ac:dyDescent="0.15">
      <c r="B32" s="94"/>
      <c r="C32" s="94"/>
      <c r="D32" s="94"/>
      <c r="E32" s="94"/>
    </row>
    <row r="33" spans="2:16" ht="15.6" customHeight="1" x14ac:dyDescent="0.15">
      <c r="B33" s="86" t="s">
        <v>22</v>
      </c>
    </row>
    <row r="34" spans="2:16" s="119" customFormat="1" x14ac:dyDescent="0.15">
      <c r="B34" s="120">
        <v>1</v>
      </c>
      <c r="C34" s="296" t="s">
        <v>49</v>
      </c>
      <c r="D34" s="296"/>
      <c r="E34" s="296"/>
      <c r="F34" s="296"/>
      <c r="G34" s="296"/>
      <c r="H34" s="296"/>
      <c r="I34" s="296"/>
      <c r="J34" s="296"/>
      <c r="K34" s="296"/>
      <c r="L34" s="296"/>
      <c r="M34" s="296"/>
      <c r="N34" s="296"/>
      <c r="O34" s="122"/>
      <c r="P34" s="122"/>
    </row>
    <row r="35" spans="2:16" s="119" customFormat="1" x14ac:dyDescent="0.15">
      <c r="B35" s="120">
        <v>2</v>
      </c>
      <c r="C35" s="296" t="s">
        <v>541</v>
      </c>
      <c r="D35" s="296"/>
      <c r="E35" s="296"/>
      <c r="F35" s="296"/>
      <c r="G35" s="296"/>
      <c r="H35" s="296"/>
      <c r="I35" s="296"/>
      <c r="J35" s="296"/>
      <c r="K35" s="296"/>
      <c r="L35" s="296"/>
      <c r="M35" s="296"/>
      <c r="N35" s="296"/>
      <c r="O35" s="122"/>
      <c r="P35" s="122"/>
    </row>
    <row r="36" spans="2:16" s="119" customFormat="1" x14ac:dyDescent="0.15">
      <c r="B36" s="120">
        <v>3</v>
      </c>
      <c r="C36" s="296" t="s">
        <v>542</v>
      </c>
      <c r="D36" s="296"/>
      <c r="E36" s="296"/>
      <c r="F36" s="296"/>
      <c r="G36" s="296"/>
      <c r="H36" s="296"/>
      <c r="I36" s="296"/>
      <c r="J36" s="296"/>
      <c r="K36" s="296"/>
      <c r="L36" s="296"/>
      <c r="M36" s="296"/>
      <c r="N36" s="296"/>
      <c r="O36" s="122"/>
      <c r="P36" s="122"/>
    </row>
    <row r="37" spans="2:16" s="119" customFormat="1" x14ac:dyDescent="0.15">
      <c r="B37" s="120">
        <v>4</v>
      </c>
      <c r="C37" s="296" t="s">
        <v>543</v>
      </c>
      <c r="D37" s="296"/>
      <c r="E37" s="296"/>
      <c r="F37" s="296"/>
      <c r="G37" s="296"/>
      <c r="H37" s="296"/>
      <c r="I37" s="296"/>
      <c r="J37" s="296"/>
      <c r="K37" s="296"/>
      <c r="L37" s="296"/>
      <c r="M37" s="296"/>
      <c r="N37" s="296"/>
      <c r="O37" s="122"/>
      <c r="P37" s="122"/>
    </row>
    <row r="38" spans="2:16" s="119" customFormat="1" x14ac:dyDescent="0.15">
      <c r="B38" s="94">
        <v>5</v>
      </c>
      <c r="C38" s="296" t="s">
        <v>544</v>
      </c>
      <c r="D38" s="296"/>
      <c r="E38" s="296"/>
      <c r="F38" s="296"/>
      <c r="G38" s="296"/>
      <c r="H38" s="296"/>
      <c r="I38" s="296"/>
      <c r="J38" s="296"/>
      <c r="K38" s="296"/>
      <c r="L38" s="296"/>
      <c r="M38" s="296"/>
      <c r="N38" s="296"/>
      <c r="O38" s="122"/>
      <c r="P38" s="122"/>
    </row>
    <row r="39" spans="2:16" s="119" customFormat="1" x14ac:dyDescent="0.15">
      <c r="B39" s="94">
        <v>6</v>
      </c>
      <c r="C39" s="86" t="s">
        <v>545</v>
      </c>
      <c r="D39" s="86"/>
      <c r="E39" s="86"/>
      <c r="F39" s="86"/>
      <c r="G39" s="86"/>
      <c r="H39" s="86"/>
      <c r="I39" s="86"/>
      <c r="J39" s="86"/>
      <c r="K39" s="86"/>
      <c r="L39" s="86"/>
      <c r="M39" s="86"/>
      <c r="N39" s="86"/>
      <c r="O39" s="86"/>
      <c r="P39" s="86"/>
    </row>
  </sheetData>
  <sheetProtection sheet="1" objects="1" scenarios="1" formatCells="0" insertRows="0"/>
  <mergeCells count="37">
    <mergeCell ref="C36:N36"/>
    <mergeCell ref="C37:N37"/>
    <mergeCell ref="C38:N38"/>
    <mergeCell ref="B27:M27"/>
    <mergeCell ref="L22:L26"/>
    <mergeCell ref="M22:M26"/>
    <mergeCell ref="N22:N26"/>
    <mergeCell ref="B31:D31"/>
    <mergeCell ref="E31:G31"/>
    <mergeCell ref="H31:J31"/>
    <mergeCell ref="C34:N34"/>
    <mergeCell ref="C35:N35"/>
    <mergeCell ref="J1:P1"/>
    <mergeCell ref="J2:P2"/>
    <mergeCell ref="B29:N29"/>
    <mergeCell ref="B30:D30"/>
    <mergeCell ref="E30:G30"/>
    <mergeCell ref="H30:J30"/>
    <mergeCell ref="K22:K26"/>
    <mergeCell ref="D22:D26"/>
    <mergeCell ref="G22:G26"/>
    <mergeCell ref="H22:H26"/>
    <mergeCell ref="I22:I26"/>
    <mergeCell ref="J22:J26"/>
    <mergeCell ref="B3:L3"/>
    <mergeCell ref="B5:D6"/>
    <mergeCell ref="E5:E6"/>
    <mergeCell ref="Q10:S11"/>
    <mergeCell ref="B17:I17"/>
    <mergeCell ref="B20:B21"/>
    <mergeCell ref="C20:C21"/>
    <mergeCell ref="O20:O21"/>
    <mergeCell ref="P20:P21"/>
    <mergeCell ref="B10:B11"/>
    <mergeCell ref="C10:C11"/>
    <mergeCell ref="N10:N11"/>
    <mergeCell ref="O10:O11"/>
  </mergeCells>
  <phoneticPr fontId="5"/>
  <dataValidations count="6">
    <dataValidation type="list" allowBlank="1" showInputMessage="1" showErrorMessage="1" sqref="E5:E6" xr:uid="{9E804370-5D99-41FA-A9F1-0D49B6FE0680}">
      <formula1>$N$5</formula1>
    </dataValidation>
    <dataValidation type="list" allowBlank="1" showErrorMessage="1" sqref="O22:O26 N12:N16" xr:uid="{CB13B23B-3E13-405D-8A91-5522F0008098}">
      <formula1>$T$12:$T$13</formula1>
    </dataValidation>
    <dataValidation allowBlank="1" showErrorMessage="1" sqref="O12:O16 G22:H22 P22:P26 E22:F26 E12:E16" xr:uid="{488ABCFD-29AB-4287-BF2F-4215EA86C472}"/>
    <dataValidation allowBlank="1" showInputMessage="1" showErrorMessage="1" prompt="自動入力されます" sqref="D22 B27 G12:I16 M12:M17 D12:D16 J1:J2 B31:D31 I22:K22 M22:N22 H31 L17" xr:uid="{3B9CC182-7B22-42A7-97A2-D702D3B78108}"/>
    <dataValidation allowBlank="1" showErrorMessage="1" prompt="自動入力されます" sqref="L22:L26" xr:uid="{D240E0D0-1DB4-45D8-B97C-4DFB497FC74F}"/>
    <dataValidation allowBlank="1" showInputMessage="1" showErrorMessage="1" prompt="内示通知書に記載されている、当該事業所分の内示額を記載してください" sqref="E31:G31" xr:uid="{FB79C617-358C-4FF1-9685-917D8241A5F9}"/>
  </dataValidations>
  <pageMargins left="0.70866141732283472" right="0.31496062992125984" top="0.94488188976377963" bottom="0.15748031496062992"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A2DD-757A-4475-9403-46C0500304D7}">
  <sheetPr codeName="Sheet4">
    <pageSetUpPr fitToPage="1"/>
  </sheetPr>
  <dimension ref="A1:L21"/>
  <sheetViews>
    <sheetView showGridLines="0" showZeros="0" view="pageBreakPreview" zoomScale="85" zoomScaleNormal="100" zoomScaleSheetLayoutView="85" workbookViewId="0">
      <selection activeCell="J10" sqref="J10"/>
    </sheetView>
  </sheetViews>
  <sheetFormatPr defaultRowHeight="13.5" x14ac:dyDescent="0.15"/>
  <cols>
    <col min="1" max="1" width="1.5" style="8" customWidth="1"/>
    <col min="2" max="2" width="6.25" style="8" customWidth="1"/>
    <col min="3" max="3" width="15.625" style="8" customWidth="1"/>
    <col min="4" max="4" width="42.25" style="8" customWidth="1"/>
    <col min="5" max="5" width="27.625" style="8" customWidth="1"/>
    <col min="6" max="6" width="37.75" style="8" customWidth="1"/>
    <col min="7" max="8" width="24.375" style="8" customWidth="1"/>
    <col min="9" max="9" width="24.375" style="8" hidden="1" customWidth="1"/>
    <col min="10" max="10" width="24.375" style="8" customWidth="1"/>
    <col min="11" max="11" width="10.375" style="8" customWidth="1"/>
    <col min="12" max="12" width="21" style="8" customWidth="1"/>
    <col min="13" max="13" width="25.875" style="8" customWidth="1"/>
    <col min="14" max="14" width="9" style="8"/>
    <col min="15" max="15" width="32" style="8" customWidth="1"/>
    <col min="16" max="259" width="9" style="8"/>
    <col min="260" max="260" width="1.5" style="8" customWidth="1"/>
    <col min="261" max="261" width="15.625" style="8" customWidth="1"/>
    <col min="262" max="262" width="50.625" style="8" customWidth="1"/>
    <col min="263" max="265" width="12.625" style="8" customWidth="1"/>
    <col min="266" max="266" width="18.375" style="8" bestFit="1" customWidth="1"/>
    <col min="267" max="268" width="9" style="8"/>
    <col min="269" max="269" width="32" style="8" customWidth="1"/>
    <col min="270" max="515" width="9" style="8"/>
    <col min="516" max="516" width="1.5" style="8" customWidth="1"/>
    <col min="517" max="517" width="15.625" style="8" customWidth="1"/>
    <col min="518" max="518" width="50.625" style="8" customWidth="1"/>
    <col min="519" max="521" width="12.625" style="8" customWidth="1"/>
    <col min="522" max="522" width="18.375" style="8" bestFit="1" customWidth="1"/>
    <col min="523" max="524" width="9" style="8"/>
    <col min="525" max="525" width="32" style="8" customWidth="1"/>
    <col min="526" max="771" width="9" style="8"/>
    <col min="772" max="772" width="1.5" style="8" customWidth="1"/>
    <col min="773" max="773" width="15.625" style="8" customWidth="1"/>
    <col min="774" max="774" width="50.625" style="8" customWidth="1"/>
    <col min="775" max="777" width="12.625" style="8" customWidth="1"/>
    <col min="778" max="778" width="18.375" style="8" bestFit="1" customWidth="1"/>
    <col min="779" max="780" width="9" style="8"/>
    <col min="781" max="781" width="32" style="8" customWidth="1"/>
    <col min="782" max="1027" width="9" style="8"/>
    <col min="1028" max="1028" width="1.5" style="8" customWidth="1"/>
    <col min="1029" max="1029" width="15.625" style="8" customWidth="1"/>
    <col min="1030" max="1030" width="50.625" style="8" customWidth="1"/>
    <col min="1031" max="1033" width="12.625" style="8" customWidth="1"/>
    <col min="1034" max="1034" width="18.375" style="8" bestFit="1" customWidth="1"/>
    <col min="1035" max="1036" width="9" style="8"/>
    <col min="1037" max="1037" width="32" style="8" customWidth="1"/>
    <col min="1038" max="1283" width="9" style="8"/>
    <col min="1284" max="1284" width="1.5" style="8" customWidth="1"/>
    <col min="1285" max="1285" width="15.625" style="8" customWidth="1"/>
    <col min="1286" max="1286" width="50.625" style="8" customWidth="1"/>
    <col min="1287" max="1289" width="12.625" style="8" customWidth="1"/>
    <col min="1290" max="1290" width="18.375" style="8" bestFit="1" customWidth="1"/>
    <col min="1291" max="1292" width="9" style="8"/>
    <col min="1293" max="1293" width="32" style="8" customWidth="1"/>
    <col min="1294" max="1539" width="9" style="8"/>
    <col min="1540" max="1540" width="1.5" style="8" customWidth="1"/>
    <col min="1541" max="1541" width="15.625" style="8" customWidth="1"/>
    <col min="1542" max="1542" width="50.625" style="8" customWidth="1"/>
    <col min="1543" max="1545" width="12.625" style="8" customWidth="1"/>
    <col min="1546" max="1546" width="18.375" style="8" bestFit="1" customWidth="1"/>
    <col min="1547" max="1548" width="9" style="8"/>
    <col min="1549" max="1549" width="32" style="8" customWidth="1"/>
    <col min="1550" max="1795" width="9" style="8"/>
    <col min="1796" max="1796" width="1.5" style="8" customWidth="1"/>
    <col min="1797" max="1797" width="15.625" style="8" customWidth="1"/>
    <col min="1798" max="1798" width="50.625" style="8" customWidth="1"/>
    <col min="1799" max="1801" width="12.625" style="8" customWidth="1"/>
    <col min="1802" max="1802" width="18.375" style="8" bestFit="1" customWidth="1"/>
    <col min="1803" max="1804" width="9" style="8"/>
    <col min="1805" max="1805" width="32" style="8" customWidth="1"/>
    <col min="1806" max="2051" width="9" style="8"/>
    <col min="2052" max="2052" width="1.5" style="8" customWidth="1"/>
    <col min="2053" max="2053" width="15.625" style="8" customWidth="1"/>
    <col min="2054" max="2054" width="50.625" style="8" customWidth="1"/>
    <col min="2055" max="2057" width="12.625" style="8" customWidth="1"/>
    <col min="2058" max="2058" width="18.375" style="8" bestFit="1" customWidth="1"/>
    <col min="2059" max="2060" width="9" style="8"/>
    <col min="2061" max="2061" width="32" style="8" customWidth="1"/>
    <col min="2062" max="2307" width="9" style="8"/>
    <col min="2308" max="2308" width="1.5" style="8" customWidth="1"/>
    <col min="2309" max="2309" width="15.625" style="8" customWidth="1"/>
    <col min="2310" max="2310" width="50.625" style="8" customWidth="1"/>
    <col min="2311" max="2313" width="12.625" style="8" customWidth="1"/>
    <col min="2314" max="2314" width="18.375" style="8" bestFit="1" customWidth="1"/>
    <col min="2315" max="2316" width="9" style="8"/>
    <col min="2317" max="2317" width="32" style="8" customWidth="1"/>
    <col min="2318" max="2563" width="9" style="8"/>
    <col min="2564" max="2564" width="1.5" style="8" customWidth="1"/>
    <col min="2565" max="2565" width="15.625" style="8" customWidth="1"/>
    <col min="2566" max="2566" width="50.625" style="8" customWidth="1"/>
    <col min="2567" max="2569" width="12.625" style="8" customWidth="1"/>
    <col min="2570" max="2570" width="18.375" style="8" bestFit="1" customWidth="1"/>
    <col min="2571" max="2572" width="9" style="8"/>
    <col min="2573" max="2573" width="32" style="8" customWidth="1"/>
    <col min="2574" max="2819" width="9" style="8"/>
    <col min="2820" max="2820" width="1.5" style="8" customWidth="1"/>
    <col min="2821" max="2821" width="15.625" style="8" customWidth="1"/>
    <col min="2822" max="2822" width="50.625" style="8" customWidth="1"/>
    <col min="2823" max="2825" width="12.625" style="8" customWidth="1"/>
    <col min="2826" max="2826" width="18.375" style="8" bestFit="1" customWidth="1"/>
    <col min="2827" max="2828" width="9" style="8"/>
    <col min="2829" max="2829" width="32" style="8" customWidth="1"/>
    <col min="2830" max="3075" width="9" style="8"/>
    <col min="3076" max="3076" width="1.5" style="8" customWidth="1"/>
    <col min="3077" max="3077" width="15.625" style="8" customWidth="1"/>
    <col min="3078" max="3078" width="50.625" style="8" customWidth="1"/>
    <col min="3079" max="3081" width="12.625" style="8" customWidth="1"/>
    <col min="3082" max="3082" width="18.375" style="8" bestFit="1" customWidth="1"/>
    <col min="3083" max="3084" width="9" style="8"/>
    <col min="3085" max="3085" width="32" style="8" customWidth="1"/>
    <col min="3086" max="3331" width="9" style="8"/>
    <col min="3332" max="3332" width="1.5" style="8" customWidth="1"/>
    <col min="3333" max="3333" width="15.625" style="8" customWidth="1"/>
    <col min="3334" max="3334" width="50.625" style="8" customWidth="1"/>
    <col min="3335" max="3337" width="12.625" style="8" customWidth="1"/>
    <col min="3338" max="3338" width="18.375" style="8" bestFit="1" customWidth="1"/>
    <col min="3339" max="3340" width="9" style="8"/>
    <col min="3341" max="3341" width="32" style="8" customWidth="1"/>
    <col min="3342" max="3587" width="9" style="8"/>
    <col min="3588" max="3588" width="1.5" style="8" customWidth="1"/>
    <col min="3589" max="3589" width="15.625" style="8" customWidth="1"/>
    <col min="3590" max="3590" width="50.625" style="8" customWidth="1"/>
    <col min="3591" max="3593" width="12.625" style="8" customWidth="1"/>
    <col min="3594" max="3594" width="18.375" style="8" bestFit="1" customWidth="1"/>
    <col min="3595" max="3596" width="9" style="8"/>
    <col min="3597" max="3597" width="32" style="8" customWidth="1"/>
    <col min="3598" max="3843" width="9" style="8"/>
    <col min="3844" max="3844" width="1.5" style="8" customWidth="1"/>
    <col min="3845" max="3845" width="15.625" style="8" customWidth="1"/>
    <col min="3846" max="3846" width="50.625" style="8" customWidth="1"/>
    <col min="3847" max="3849" width="12.625" style="8" customWidth="1"/>
    <col min="3850" max="3850" width="18.375" style="8" bestFit="1" customWidth="1"/>
    <col min="3851" max="3852" width="9" style="8"/>
    <col min="3853" max="3853" width="32" style="8" customWidth="1"/>
    <col min="3854" max="4099" width="9" style="8"/>
    <col min="4100" max="4100" width="1.5" style="8" customWidth="1"/>
    <col min="4101" max="4101" width="15.625" style="8" customWidth="1"/>
    <col min="4102" max="4102" width="50.625" style="8" customWidth="1"/>
    <col min="4103" max="4105" width="12.625" style="8" customWidth="1"/>
    <col min="4106" max="4106" width="18.375" style="8" bestFit="1" customWidth="1"/>
    <col min="4107" max="4108" width="9" style="8"/>
    <col min="4109" max="4109" width="32" style="8" customWidth="1"/>
    <col min="4110" max="4355" width="9" style="8"/>
    <col min="4356" max="4356" width="1.5" style="8" customWidth="1"/>
    <col min="4357" max="4357" width="15.625" style="8" customWidth="1"/>
    <col min="4358" max="4358" width="50.625" style="8" customWidth="1"/>
    <col min="4359" max="4361" width="12.625" style="8" customWidth="1"/>
    <col min="4362" max="4362" width="18.375" style="8" bestFit="1" customWidth="1"/>
    <col min="4363" max="4364" width="9" style="8"/>
    <col min="4365" max="4365" width="32" style="8" customWidth="1"/>
    <col min="4366" max="4611" width="9" style="8"/>
    <col min="4612" max="4612" width="1.5" style="8" customWidth="1"/>
    <col min="4613" max="4613" width="15.625" style="8" customWidth="1"/>
    <col min="4614" max="4614" width="50.625" style="8" customWidth="1"/>
    <col min="4615" max="4617" width="12.625" style="8" customWidth="1"/>
    <col min="4618" max="4618" width="18.375" style="8" bestFit="1" customWidth="1"/>
    <col min="4619" max="4620" width="9" style="8"/>
    <col min="4621" max="4621" width="32" style="8" customWidth="1"/>
    <col min="4622" max="4867" width="9" style="8"/>
    <col min="4868" max="4868" width="1.5" style="8" customWidth="1"/>
    <col min="4869" max="4869" width="15.625" style="8" customWidth="1"/>
    <col min="4870" max="4870" width="50.625" style="8" customWidth="1"/>
    <col min="4871" max="4873" width="12.625" style="8" customWidth="1"/>
    <col min="4874" max="4874" width="18.375" style="8" bestFit="1" customWidth="1"/>
    <col min="4875" max="4876" width="9" style="8"/>
    <col min="4877" max="4877" width="32" style="8" customWidth="1"/>
    <col min="4878" max="5123" width="9" style="8"/>
    <col min="5124" max="5124" width="1.5" style="8" customWidth="1"/>
    <col min="5125" max="5125" width="15.625" style="8" customWidth="1"/>
    <col min="5126" max="5126" width="50.625" style="8" customWidth="1"/>
    <col min="5127" max="5129" width="12.625" style="8" customWidth="1"/>
    <col min="5130" max="5130" width="18.375" style="8" bestFit="1" customWidth="1"/>
    <col min="5131" max="5132" width="9" style="8"/>
    <col min="5133" max="5133" width="32" style="8" customWidth="1"/>
    <col min="5134" max="5379" width="9" style="8"/>
    <col min="5380" max="5380" width="1.5" style="8" customWidth="1"/>
    <col min="5381" max="5381" width="15.625" style="8" customWidth="1"/>
    <col min="5382" max="5382" width="50.625" style="8" customWidth="1"/>
    <col min="5383" max="5385" width="12.625" style="8" customWidth="1"/>
    <col min="5386" max="5386" width="18.375" style="8" bestFit="1" customWidth="1"/>
    <col min="5387" max="5388" width="9" style="8"/>
    <col min="5389" max="5389" width="32" style="8" customWidth="1"/>
    <col min="5390" max="5635" width="9" style="8"/>
    <col min="5636" max="5636" width="1.5" style="8" customWidth="1"/>
    <col min="5637" max="5637" width="15.625" style="8" customWidth="1"/>
    <col min="5638" max="5638" width="50.625" style="8" customWidth="1"/>
    <col min="5639" max="5641" width="12.625" style="8" customWidth="1"/>
    <col min="5642" max="5642" width="18.375" style="8" bestFit="1" customWidth="1"/>
    <col min="5643" max="5644" width="9" style="8"/>
    <col min="5645" max="5645" width="32" style="8" customWidth="1"/>
    <col min="5646" max="5891" width="9" style="8"/>
    <col min="5892" max="5892" width="1.5" style="8" customWidth="1"/>
    <col min="5893" max="5893" width="15.625" style="8" customWidth="1"/>
    <col min="5894" max="5894" width="50.625" style="8" customWidth="1"/>
    <col min="5895" max="5897" width="12.625" style="8" customWidth="1"/>
    <col min="5898" max="5898" width="18.375" style="8" bestFit="1" customWidth="1"/>
    <col min="5899" max="5900" width="9" style="8"/>
    <col min="5901" max="5901" width="32" style="8" customWidth="1"/>
    <col min="5902" max="6147" width="9" style="8"/>
    <col min="6148" max="6148" width="1.5" style="8" customWidth="1"/>
    <col min="6149" max="6149" width="15.625" style="8" customWidth="1"/>
    <col min="6150" max="6150" width="50.625" style="8" customWidth="1"/>
    <col min="6151" max="6153" width="12.625" style="8" customWidth="1"/>
    <col min="6154" max="6154" width="18.375" style="8" bestFit="1" customWidth="1"/>
    <col min="6155" max="6156" width="9" style="8"/>
    <col min="6157" max="6157" width="32" style="8" customWidth="1"/>
    <col min="6158" max="6403" width="9" style="8"/>
    <col min="6404" max="6404" width="1.5" style="8" customWidth="1"/>
    <col min="6405" max="6405" width="15.625" style="8" customWidth="1"/>
    <col min="6406" max="6406" width="50.625" style="8" customWidth="1"/>
    <col min="6407" max="6409" width="12.625" style="8" customWidth="1"/>
    <col min="6410" max="6410" width="18.375" style="8" bestFit="1" customWidth="1"/>
    <col min="6411" max="6412" width="9" style="8"/>
    <col min="6413" max="6413" width="32" style="8" customWidth="1"/>
    <col min="6414" max="6659" width="9" style="8"/>
    <col min="6660" max="6660" width="1.5" style="8" customWidth="1"/>
    <col min="6661" max="6661" width="15.625" style="8" customWidth="1"/>
    <col min="6662" max="6662" width="50.625" style="8" customWidth="1"/>
    <col min="6663" max="6665" width="12.625" style="8" customWidth="1"/>
    <col min="6666" max="6666" width="18.375" style="8" bestFit="1" customWidth="1"/>
    <col min="6667" max="6668" width="9" style="8"/>
    <col min="6669" max="6669" width="32" style="8" customWidth="1"/>
    <col min="6670" max="6915" width="9" style="8"/>
    <col min="6916" max="6916" width="1.5" style="8" customWidth="1"/>
    <col min="6917" max="6917" width="15.625" style="8" customWidth="1"/>
    <col min="6918" max="6918" width="50.625" style="8" customWidth="1"/>
    <col min="6919" max="6921" width="12.625" style="8" customWidth="1"/>
    <col min="6922" max="6922" width="18.375" style="8" bestFit="1" customWidth="1"/>
    <col min="6923" max="6924" width="9" style="8"/>
    <col min="6925" max="6925" width="32" style="8" customWidth="1"/>
    <col min="6926" max="7171" width="9" style="8"/>
    <col min="7172" max="7172" width="1.5" style="8" customWidth="1"/>
    <col min="7173" max="7173" width="15.625" style="8" customWidth="1"/>
    <col min="7174" max="7174" width="50.625" style="8" customWidth="1"/>
    <col min="7175" max="7177" width="12.625" style="8" customWidth="1"/>
    <col min="7178" max="7178" width="18.375" style="8" bestFit="1" customWidth="1"/>
    <col min="7179" max="7180" width="9" style="8"/>
    <col min="7181" max="7181" width="32" style="8" customWidth="1"/>
    <col min="7182" max="7427" width="9" style="8"/>
    <col min="7428" max="7428" width="1.5" style="8" customWidth="1"/>
    <col min="7429" max="7429" width="15.625" style="8" customWidth="1"/>
    <col min="7430" max="7430" width="50.625" style="8" customWidth="1"/>
    <col min="7431" max="7433" width="12.625" style="8" customWidth="1"/>
    <col min="7434" max="7434" width="18.375" style="8" bestFit="1" customWidth="1"/>
    <col min="7435" max="7436" width="9" style="8"/>
    <col min="7437" max="7437" width="32" style="8" customWidth="1"/>
    <col min="7438" max="7683" width="9" style="8"/>
    <col min="7684" max="7684" width="1.5" style="8" customWidth="1"/>
    <col min="7685" max="7685" width="15.625" style="8" customWidth="1"/>
    <col min="7686" max="7686" width="50.625" style="8" customWidth="1"/>
    <col min="7687" max="7689" width="12.625" style="8" customWidth="1"/>
    <col min="7690" max="7690" width="18.375" style="8" bestFit="1" customWidth="1"/>
    <col min="7691" max="7692" width="9" style="8"/>
    <col min="7693" max="7693" width="32" style="8" customWidth="1"/>
    <col min="7694" max="7939" width="9" style="8"/>
    <col min="7940" max="7940" width="1.5" style="8" customWidth="1"/>
    <col min="7941" max="7941" width="15.625" style="8" customWidth="1"/>
    <col min="7942" max="7942" width="50.625" style="8" customWidth="1"/>
    <col min="7943" max="7945" width="12.625" style="8" customWidth="1"/>
    <col min="7946" max="7946" width="18.375" style="8" bestFit="1" customWidth="1"/>
    <col min="7947" max="7948" width="9" style="8"/>
    <col min="7949" max="7949" width="32" style="8" customWidth="1"/>
    <col min="7950" max="8195" width="9" style="8"/>
    <col min="8196" max="8196" width="1.5" style="8" customWidth="1"/>
    <col min="8197" max="8197" width="15.625" style="8" customWidth="1"/>
    <col min="8198" max="8198" width="50.625" style="8" customWidth="1"/>
    <col min="8199" max="8201" width="12.625" style="8" customWidth="1"/>
    <col min="8202" max="8202" width="18.375" style="8" bestFit="1" customWidth="1"/>
    <col min="8203" max="8204" width="9" style="8"/>
    <col min="8205" max="8205" width="32" style="8" customWidth="1"/>
    <col min="8206" max="8451" width="9" style="8"/>
    <col min="8452" max="8452" width="1.5" style="8" customWidth="1"/>
    <col min="8453" max="8453" width="15.625" style="8" customWidth="1"/>
    <col min="8454" max="8454" width="50.625" style="8" customWidth="1"/>
    <col min="8455" max="8457" width="12.625" style="8" customWidth="1"/>
    <col min="8458" max="8458" width="18.375" style="8" bestFit="1" customWidth="1"/>
    <col min="8459" max="8460" width="9" style="8"/>
    <col min="8461" max="8461" width="32" style="8" customWidth="1"/>
    <col min="8462" max="8707" width="9" style="8"/>
    <col min="8708" max="8708" width="1.5" style="8" customWidth="1"/>
    <col min="8709" max="8709" width="15.625" style="8" customWidth="1"/>
    <col min="8710" max="8710" width="50.625" style="8" customWidth="1"/>
    <col min="8711" max="8713" width="12.625" style="8" customWidth="1"/>
    <col min="8714" max="8714" width="18.375" style="8" bestFit="1" customWidth="1"/>
    <col min="8715" max="8716" width="9" style="8"/>
    <col min="8717" max="8717" width="32" style="8" customWidth="1"/>
    <col min="8718" max="8963" width="9" style="8"/>
    <col min="8964" max="8964" width="1.5" style="8" customWidth="1"/>
    <col min="8965" max="8965" width="15.625" style="8" customWidth="1"/>
    <col min="8966" max="8966" width="50.625" style="8" customWidth="1"/>
    <col min="8967" max="8969" width="12.625" style="8" customWidth="1"/>
    <col min="8970" max="8970" width="18.375" style="8" bestFit="1" customWidth="1"/>
    <col min="8971" max="8972" width="9" style="8"/>
    <col min="8973" max="8973" width="32" style="8" customWidth="1"/>
    <col min="8974" max="9219" width="9" style="8"/>
    <col min="9220" max="9220" width="1.5" style="8" customWidth="1"/>
    <col min="9221" max="9221" width="15.625" style="8" customWidth="1"/>
    <col min="9222" max="9222" width="50.625" style="8" customWidth="1"/>
    <col min="9223" max="9225" width="12.625" style="8" customWidth="1"/>
    <col min="9226" max="9226" width="18.375" style="8" bestFit="1" customWidth="1"/>
    <col min="9227" max="9228" width="9" style="8"/>
    <col min="9229" max="9229" width="32" style="8" customWidth="1"/>
    <col min="9230" max="9475" width="9" style="8"/>
    <col min="9476" max="9476" width="1.5" style="8" customWidth="1"/>
    <col min="9477" max="9477" width="15.625" style="8" customWidth="1"/>
    <col min="9478" max="9478" width="50.625" style="8" customWidth="1"/>
    <col min="9479" max="9481" width="12.625" style="8" customWidth="1"/>
    <col min="9482" max="9482" width="18.375" style="8" bestFit="1" customWidth="1"/>
    <col min="9483" max="9484" width="9" style="8"/>
    <col min="9485" max="9485" width="32" style="8" customWidth="1"/>
    <col min="9486" max="9731" width="9" style="8"/>
    <col min="9732" max="9732" width="1.5" style="8" customWidth="1"/>
    <col min="9733" max="9733" width="15.625" style="8" customWidth="1"/>
    <col min="9734" max="9734" width="50.625" style="8" customWidth="1"/>
    <col min="9735" max="9737" width="12.625" style="8" customWidth="1"/>
    <col min="9738" max="9738" width="18.375" style="8" bestFit="1" customWidth="1"/>
    <col min="9739" max="9740" width="9" style="8"/>
    <col min="9741" max="9741" width="32" style="8" customWidth="1"/>
    <col min="9742" max="9987" width="9" style="8"/>
    <col min="9988" max="9988" width="1.5" style="8" customWidth="1"/>
    <col min="9989" max="9989" width="15.625" style="8" customWidth="1"/>
    <col min="9990" max="9990" width="50.625" style="8" customWidth="1"/>
    <col min="9991" max="9993" width="12.625" style="8" customWidth="1"/>
    <col min="9994" max="9994" width="18.375" style="8" bestFit="1" customWidth="1"/>
    <col min="9995" max="9996" width="9" style="8"/>
    <col min="9997" max="9997" width="32" style="8" customWidth="1"/>
    <col min="9998" max="10243" width="9" style="8"/>
    <col min="10244" max="10244" width="1.5" style="8" customWidth="1"/>
    <col min="10245" max="10245" width="15.625" style="8" customWidth="1"/>
    <col min="10246" max="10246" width="50.625" style="8" customWidth="1"/>
    <col min="10247" max="10249" width="12.625" style="8" customWidth="1"/>
    <col min="10250" max="10250" width="18.375" style="8" bestFit="1" customWidth="1"/>
    <col min="10251" max="10252" width="9" style="8"/>
    <col min="10253" max="10253" width="32" style="8" customWidth="1"/>
    <col min="10254" max="10499" width="9" style="8"/>
    <col min="10500" max="10500" width="1.5" style="8" customWidth="1"/>
    <col min="10501" max="10501" width="15.625" style="8" customWidth="1"/>
    <col min="10502" max="10502" width="50.625" style="8" customWidth="1"/>
    <col min="10503" max="10505" width="12.625" style="8" customWidth="1"/>
    <col min="10506" max="10506" width="18.375" style="8" bestFit="1" customWidth="1"/>
    <col min="10507" max="10508" width="9" style="8"/>
    <col min="10509" max="10509" width="32" style="8" customWidth="1"/>
    <col min="10510" max="10755" width="9" style="8"/>
    <col min="10756" max="10756" width="1.5" style="8" customWidth="1"/>
    <col min="10757" max="10757" width="15.625" style="8" customWidth="1"/>
    <col min="10758" max="10758" width="50.625" style="8" customWidth="1"/>
    <col min="10759" max="10761" width="12.625" style="8" customWidth="1"/>
    <col min="10762" max="10762" width="18.375" style="8" bestFit="1" customWidth="1"/>
    <col min="10763" max="10764" width="9" style="8"/>
    <col min="10765" max="10765" width="32" style="8" customWidth="1"/>
    <col min="10766" max="11011" width="9" style="8"/>
    <col min="11012" max="11012" width="1.5" style="8" customWidth="1"/>
    <col min="11013" max="11013" width="15.625" style="8" customWidth="1"/>
    <col min="11014" max="11014" width="50.625" style="8" customWidth="1"/>
    <col min="11015" max="11017" width="12.625" style="8" customWidth="1"/>
    <col min="11018" max="11018" width="18.375" style="8" bestFit="1" customWidth="1"/>
    <col min="11019" max="11020" width="9" style="8"/>
    <col min="11021" max="11021" width="32" style="8" customWidth="1"/>
    <col min="11022" max="11267" width="9" style="8"/>
    <col min="11268" max="11268" width="1.5" style="8" customWidth="1"/>
    <col min="11269" max="11269" width="15.625" style="8" customWidth="1"/>
    <col min="11270" max="11270" width="50.625" style="8" customWidth="1"/>
    <col min="11271" max="11273" width="12.625" style="8" customWidth="1"/>
    <col min="11274" max="11274" width="18.375" style="8" bestFit="1" customWidth="1"/>
    <col min="11275" max="11276" width="9" style="8"/>
    <col min="11277" max="11277" width="32" style="8" customWidth="1"/>
    <col min="11278" max="11523" width="9" style="8"/>
    <col min="11524" max="11524" width="1.5" style="8" customWidth="1"/>
    <col min="11525" max="11525" width="15.625" style="8" customWidth="1"/>
    <col min="11526" max="11526" width="50.625" style="8" customWidth="1"/>
    <col min="11527" max="11529" width="12.625" style="8" customWidth="1"/>
    <col min="11530" max="11530" width="18.375" style="8" bestFit="1" customWidth="1"/>
    <col min="11531" max="11532" width="9" style="8"/>
    <col min="11533" max="11533" width="32" style="8" customWidth="1"/>
    <col min="11534" max="11779" width="9" style="8"/>
    <col min="11780" max="11780" width="1.5" style="8" customWidth="1"/>
    <col min="11781" max="11781" width="15.625" style="8" customWidth="1"/>
    <col min="11782" max="11782" width="50.625" style="8" customWidth="1"/>
    <col min="11783" max="11785" width="12.625" style="8" customWidth="1"/>
    <col min="11786" max="11786" width="18.375" style="8" bestFit="1" customWidth="1"/>
    <col min="11787" max="11788" width="9" style="8"/>
    <col min="11789" max="11789" width="32" style="8" customWidth="1"/>
    <col min="11790" max="12035" width="9" style="8"/>
    <col min="12036" max="12036" width="1.5" style="8" customWidth="1"/>
    <col min="12037" max="12037" width="15.625" style="8" customWidth="1"/>
    <col min="12038" max="12038" width="50.625" style="8" customWidth="1"/>
    <col min="12039" max="12041" width="12.625" style="8" customWidth="1"/>
    <col min="12042" max="12042" width="18.375" style="8" bestFit="1" customWidth="1"/>
    <col min="12043" max="12044" width="9" style="8"/>
    <col min="12045" max="12045" width="32" style="8" customWidth="1"/>
    <col min="12046" max="12291" width="9" style="8"/>
    <col min="12292" max="12292" width="1.5" style="8" customWidth="1"/>
    <col min="12293" max="12293" width="15.625" style="8" customWidth="1"/>
    <col min="12294" max="12294" width="50.625" style="8" customWidth="1"/>
    <col min="12295" max="12297" width="12.625" style="8" customWidth="1"/>
    <col min="12298" max="12298" width="18.375" style="8" bestFit="1" customWidth="1"/>
    <col min="12299" max="12300" width="9" style="8"/>
    <col min="12301" max="12301" width="32" style="8" customWidth="1"/>
    <col min="12302" max="12547" width="9" style="8"/>
    <col min="12548" max="12548" width="1.5" style="8" customWidth="1"/>
    <col min="12549" max="12549" width="15.625" style="8" customWidth="1"/>
    <col min="12550" max="12550" width="50.625" style="8" customWidth="1"/>
    <col min="12551" max="12553" width="12.625" style="8" customWidth="1"/>
    <col min="12554" max="12554" width="18.375" style="8" bestFit="1" customWidth="1"/>
    <col min="12555" max="12556" width="9" style="8"/>
    <col min="12557" max="12557" width="32" style="8" customWidth="1"/>
    <col min="12558" max="12803" width="9" style="8"/>
    <col min="12804" max="12804" width="1.5" style="8" customWidth="1"/>
    <col min="12805" max="12805" width="15.625" style="8" customWidth="1"/>
    <col min="12806" max="12806" width="50.625" style="8" customWidth="1"/>
    <col min="12807" max="12809" width="12.625" style="8" customWidth="1"/>
    <col min="12810" max="12810" width="18.375" style="8" bestFit="1" customWidth="1"/>
    <col min="12811" max="12812" width="9" style="8"/>
    <col min="12813" max="12813" width="32" style="8" customWidth="1"/>
    <col min="12814" max="13059" width="9" style="8"/>
    <col min="13060" max="13060" width="1.5" style="8" customWidth="1"/>
    <col min="13061" max="13061" width="15.625" style="8" customWidth="1"/>
    <col min="13062" max="13062" width="50.625" style="8" customWidth="1"/>
    <col min="13063" max="13065" width="12.625" style="8" customWidth="1"/>
    <col min="13066" max="13066" width="18.375" style="8" bestFit="1" customWidth="1"/>
    <col min="13067" max="13068" width="9" style="8"/>
    <col min="13069" max="13069" width="32" style="8" customWidth="1"/>
    <col min="13070" max="13315" width="9" style="8"/>
    <col min="13316" max="13316" width="1.5" style="8" customWidth="1"/>
    <col min="13317" max="13317" width="15.625" style="8" customWidth="1"/>
    <col min="13318" max="13318" width="50.625" style="8" customWidth="1"/>
    <col min="13319" max="13321" width="12.625" style="8" customWidth="1"/>
    <col min="13322" max="13322" width="18.375" style="8" bestFit="1" customWidth="1"/>
    <col min="13323" max="13324" width="9" style="8"/>
    <col min="13325" max="13325" width="32" style="8" customWidth="1"/>
    <col min="13326" max="13571" width="9" style="8"/>
    <col min="13572" max="13572" width="1.5" style="8" customWidth="1"/>
    <col min="13573" max="13573" width="15.625" style="8" customWidth="1"/>
    <col min="13574" max="13574" width="50.625" style="8" customWidth="1"/>
    <col min="13575" max="13577" width="12.625" style="8" customWidth="1"/>
    <col min="13578" max="13578" width="18.375" style="8" bestFit="1" customWidth="1"/>
    <col min="13579" max="13580" width="9" style="8"/>
    <col min="13581" max="13581" width="32" style="8" customWidth="1"/>
    <col min="13582" max="13827" width="9" style="8"/>
    <col min="13828" max="13828" width="1.5" style="8" customWidth="1"/>
    <col min="13829" max="13829" width="15.625" style="8" customWidth="1"/>
    <col min="13830" max="13830" width="50.625" style="8" customWidth="1"/>
    <col min="13831" max="13833" width="12.625" style="8" customWidth="1"/>
    <col min="13834" max="13834" width="18.375" style="8" bestFit="1" customWidth="1"/>
    <col min="13835" max="13836" width="9" style="8"/>
    <col min="13837" max="13837" width="32" style="8" customWidth="1"/>
    <col min="13838" max="14083" width="9" style="8"/>
    <col min="14084" max="14084" width="1.5" style="8" customWidth="1"/>
    <col min="14085" max="14085" width="15.625" style="8" customWidth="1"/>
    <col min="14086" max="14086" width="50.625" style="8" customWidth="1"/>
    <col min="14087" max="14089" width="12.625" style="8" customWidth="1"/>
    <col min="14090" max="14090" width="18.375" style="8" bestFit="1" customWidth="1"/>
    <col min="14091" max="14092" width="9" style="8"/>
    <col min="14093" max="14093" width="32" style="8" customWidth="1"/>
    <col min="14094" max="14339" width="9" style="8"/>
    <col min="14340" max="14340" width="1.5" style="8" customWidth="1"/>
    <col min="14341" max="14341" width="15.625" style="8" customWidth="1"/>
    <col min="14342" max="14342" width="50.625" style="8" customWidth="1"/>
    <col min="14343" max="14345" width="12.625" style="8" customWidth="1"/>
    <col min="14346" max="14346" width="18.375" style="8" bestFit="1" customWidth="1"/>
    <col min="14347" max="14348" width="9" style="8"/>
    <col min="14349" max="14349" width="32" style="8" customWidth="1"/>
    <col min="14350" max="14595" width="9" style="8"/>
    <col min="14596" max="14596" width="1.5" style="8" customWidth="1"/>
    <col min="14597" max="14597" width="15.625" style="8" customWidth="1"/>
    <col min="14598" max="14598" width="50.625" style="8" customWidth="1"/>
    <col min="14599" max="14601" width="12.625" style="8" customWidth="1"/>
    <col min="14602" max="14602" width="18.375" style="8" bestFit="1" customWidth="1"/>
    <col min="14603" max="14604" width="9" style="8"/>
    <col min="14605" max="14605" width="32" style="8" customWidth="1"/>
    <col min="14606" max="14851" width="9" style="8"/>
    <col min="14852" max="14852" width="1.5" style="8" customWidth="1"/>
    <col min="14853" max="14853" width="15.625" style="8" customWidth="1"/>
    <col min="14854" max="14854" width="50.625" style="8" customWidth="1"/>
    <col min="14855" max="14857" width="12.625" style="8" customWidth="1"/>
    <col min="14858" max="14858" width="18.375" style="8" bestFit="1" customWidth="1"/>
    <col min="14859" max="14860" width="9" style="8"/>
    <col min="14861" max="14861" width="32" style="8" customWidth="1"/>
    <col min="14862" max="15107" width="9" style="8"/>
    <col min="15108" max="15108" width="1.5" style="8" customWidth="1"/>
    <col min="15109" max="15109" width="15.625" style="8" customWidth="1"/>
    <col min="15110" max="15110" width="50.625" style="8" customWidth="1"/>
    <col min="15111" max="15113" width="12.625" style="8" customWidth="1"/>
    <col min="15114" max="15114" width="18.375" style="8" bestFit="1" customWidth="1"/>
    <col min="15115" max="15116" width="9" style="8"/>
    <col min="15117" max="15117" width="32" style="8" customWidth="1"/>
    <col min="15118" max="15363" width="9" style="8"/>
    <col min="15364" max="15364" width="1.5" style="8" customWidth="1"/>
    <col min="15365" max="15365" width="15.625" style="8" customWidth="1"/>
    <col min="15366" max="15366" width="50.625" style="8" customWidth="1"/>
    <col min="15367" max="15369" width="12.625" style="8" customWidth="1"/>
    <col min="15370" max="15370" width="18.375" style="8" bestFit="1" customWidth="1"/>
    <col min="15371" max="15372" width="9" style="8"/>
    <col min="15373" max="15373" width="32" style="8" customWidth="1"/>
    <col min="15374" max="15619" width="9" style="8"/>
    <col min="15620" max="15620" width="1.5" style="8" customWidth="1"/>
    <col min="15621" max="15621" width="15.625" style="8" customWidth="1"/>
    <col min="15622" max="15622" width="50.625" style="8" customWidth="1"/>
    <col min="15623" max="15625" width="12.625" style="8" customWidth="1"/>
    <col min="15626" max="15626" width="18.375" style="8" bestFit="1" customWidth="1"/>
    <col min="15627" max="15628" width="9" style="8"/>
    <col min="15629" max="15629" width="32" style="8" customWidth="1"/>
    <col min="15630" max="15875" width="9" style="8"/>
    <col min="15876" max="15876" width="1.5" style="8" customWidth="1"/>
    <col min="15877" max="15877" width="15.625" style="8" customWidth="1"/>
    <col min="15878" max="15878" width="50.625" style="8" customWidth="1"/>
    <col min="15879" max="15881" width="12.625" style="8" customWidth="1"/>
    <col min="15882" max="15882" width="18.375" style="8" bestFit="1" customWidth="1"/>
    <col min="15883" max="15884" width="9" style="8"/>
    <col min="15885" max="15885" width="32" style="8" customWidth="1"/>
    <col min="15886" max="16131" width="9" style="8"/>
    <col min="16132" max="16132" width="1.5" style="8" customWidth="1"/>
    <col min="16133" max="16133" width="15.625" style="8" customWidth="1"/>
    <col min="16134" max="16134" width="50.625" style="8" customWidth="1"/>
    <col min="16135" max="16137" width="12.625" style="8" customWidth="1"/>
    <col min="16138" max="16138" width="18.375" style="8" bestFit="1" customWidth="1"/>
    <col min="16139" max="16140" width="9" style="8"/>
    <col min="16141" max="16141" width="32" style="8" customWidth="1"/>
    <col min="16142" max="16384" width="9" style="8"/>
  </cols>
  <sheetData>
    <row r="1" spans="1:12" ht="30" customHeight="1" x14ac:dyDescent="0.15">
      <c r="B1" s="26" t="s">
        <v>458</v>
      </c>
      <c r="C1" s="26"/>
      <c r="D1" s="26"/>
      <c r="E1" s="26"/>
      <c r="F1" s="26"/>
    </row>
    <row r="2" spans="1:12" ht="30" customHeight="1" x14ac:dyDescent="0.15">
      <c r="B2" s="26"/>
      <c r="C2" s="26"/>
      <c r="D2" s="26"/>
      <c r="E2" s="26"/>
      <c r="F2" s="26"/>
    </row>
    <row r="3" spans="1:12" ht="12" customHeight="1" x14ac:dyDescent="0.15">
      <c r="B3" s="26"/>
      <c r="C3" s="26"/>
      <c r="D3" s="26"/>
      <c r="E3" s="26"/>
      <c r="F3" s="26"/>
      <c r="G3" s="26"/>
      <c r="H3" s="26"/>
      <c r="I3" s="26"/>
      <c r="J3" s="26"/>
      <c r="K3" s="26"/>
      <c r="L3" s="26"/>
    </row>
    <row r="4" spans="1:12" ht="18" customHeight="1" x14ac:dyDescent="0.15">
      <c r="A4" s="311" t="s">
        <v>459</v>
      </c>
      <c r="B4" s="311"/>
      <c r="C4" s="311"/>
      <c r="D4" s="311"/>
      <c r="E4" s="311"/>
      <c r="F4" s="311"/>
      <c r="G4" s="311"/>
      <c r="H4" s="311"/>
      <c r="I4" s="311"/>
      <c r="J4" s="311"/>
      <c r="K4" s="311"/>
      <c r="L4" s="33"/>
    </row>
    <row r="5" spans="1:12" ht="18" customHeight="1" x14ac:dyDescent="0.15">
      <c r="A5" s="33"/>
      <c r="B5" s="33"/>
      <c r="C5" s="33"/>
      <c r="D5" s="33"/>
      <c r="E5" s="33"/>
      <c r="F5" s="33"/>
      <c r="G5" s="33"/>
      <c r="H5" s="33"/>
      <c r="I5" s="33"/>
      <c r="J5" s="33"/>
      <c r="K5" s="33"/>
      <c r="L5" s="33"/>
    </row>
    <row r="6" spans="1:12" ht="15" customHeight="1" x14ac:dyDescent="0.15">
      <c r="A6" s="33"/>
      <c r="B6" s="33"/>
      <c r="C6" s="33"/>
      <c r="D6" s="33"/>
      <c r="E6" s="33"/>
      <c r="F6" s="33"/>
      <c r="G6" s="33"/>
      <c r="H6" s="33"/>
      <c r="I6" s="33"/>
      <c r="J6" s="33"/>
      <c r="K6" s="33"/>
      <c r="L6" s="33"/>
    </row>
    <row r="7" spans="1:12" ht="38.450000000000003" customHeight="1" x14ac:dyDescent="0.15">
      <c r="B7" s="305" t="s">
        <v>460</v>
      </c>
      <c r="C7" s="306"/>
      <c r="D7" s="307"/>
      <c r="E7" s="27" t="s">
        <v>461</v>
      </c>
      <c r="F7" s="28" t="s">
        <v>462</v>
      </c>
      <c r="G7" s="30" t="s">
        <v>468</v>
      </c>
      <c r="H7" s="30" t="s">
        <v>469</v>
      </c>
      <c r="I7" s="29" t="s">
        <v>470</v>
      </c>
      <c r="J7" s="30" t="s">
        <v>551</v>
      </c>
      <c r="K7" s="29" t="s">
        <v>463</v>
      </c>
    </row>
    <row r="8" spans="1:12" ht="37.9" customHeight="1" x14ac:dyDescent="0.15">
      <c r="B8" s="308"/>
      <c r="C8" s="309"/>
      <c r="D8" s="310"/>
      <c r="E8" s="212"/>
      <c r="F8" s="212"/>
      <c r="G8" s="123"/>
      <c r="H8" s="123"/>
      <c r="I8" s="41">
        <f>G8-H8</f>
        <v>0</v>
      </c>
      <c r="J8" s="41" t="str">
        <f>IF(B8="","",(IF(I8&gt;=133334,"133,334",I8)))</f>
        <v/>
      </c>
      <c r="K8" s="124"/>
    </row>
    <row r="9" spans="1:12" ht="37.9" customHeight="1" x14ac:dyDescent="0.15">
      <c r="B9" s="308"/>
      <c r="C9" s="309"/>
      <c r="D9" s="310"/>
      <c r="E9" s="212"/>
      <c r="F9" s="212"/>
      <c r="G9" s="213"/>
      <c r="H9" s="213"/>
      <c r="I9" s="41">
        <f t="shared" ref="I9:I10" si="0">G9-H9</f>
        <v>0</v>
      </c>
      <c r="J9" s="41" t="str">
        <f t="shared" ref="J9:J10" si="1">IF(B9="","",(IF(I9&gt;=133334,"133,334",I9)))</f>
        <v/>
      </c>
      <c r="K9" s="214"/>
    </row>
    <row r="10" spans="1:12" ht="37.9" customHeight="1" x14ac:dyDescent="0.15">
      <c r="B10" s="308"/>
      <c r="C10" s="309"/>
      <c r="D10" s="310"/>
      <c r="E10" s="212"/>
      <c r="F10" s="212"/>
      <c r="G10" s="123"/>
      <c r="H10" s="123"/>
      <c r="I10" s="41">
        <f t="shared" si="0"/>
        <v>0</v>
      </c>
      <c r="J10" s="41" t="str">
        <f t="shared" si="1"/>
        <v/>
      </c>
      <c r="K10" s="124"/>
    </row>
    <row r="11" spans="1:12" ht="37.9" customHeight="1" x14ac:dyDescent="0.15">
      <c r="B11" s="31"/>
      <c r="C11" s="31"/>
      <c r="D11" s="31"/>
      <c r="E11" s="31"/>
      <c r="F11" s="31"/>
      <c r="G11" s="31"/>
      <c r="H11" s="31"/>
      <c r="I11" s="31"/>
      <c r="J11" s="31"/>
      <c r="K11" s="31"/>
      <c r="L11" s="31"/>
    </row>
    <row r="12" spans="1:12" ht="9.6" customHeight="1" x14ac:dyDescent="0.15">
      <c r="B12" s="31"/>
      <c r="C12" s="31"/>
      <c r="D12" s="31"/>
      <c r="E12" s="31"/>
      <c r="F12" s="31"/>
      <c r="G12" s="31"/>
      <c r="H12" s="31"/>
      <c r="I12" s="31"/>
      <c r="J12" s="31"/>
      <c r="K12" s="31"/>
      <c r="L12" s="31"/>
    </row>
    <row r="13" spans="1:12" ht="18" customHeight="1" x14ac:dyDescent="0.15">
      <c r="B13" s="32" t="s">
        <v>464</v>
      </c>
      <c r="C13" s="32"/>
      <c r="D13" s="31"/>
      <c r="E13" s="31"/>
      <c r="F13" s="31"/>
      <c r="G13" s="31"/>
      <c r="H13" s="31"/>
      <c r="I13" s="31"/>
      <c r="J13" s="31"/>
      <c r="K13" s="31"/>
      <c r="L13" s="31"/>
    </row>
    <row r="14" spans="1:12" ht="18" customHeight="1" x14ac:dyDescent="0.15">
      <c r="B14" s="32" t="s">
        <v>465</v>
      </c>
      <c r="C14" s="32"/>
      <c r="D14" s="31"/>
      <c r="E14" s="31"/>
      <c r="F14" s="31"/>
      <c r="G14" s="31"/>
      <c r="H14" s="31"/>
      <c r="I14" s="31"/>
      <c r="J14" s="31"/>
      <c r="K14" s="31"/>
      <c r="L14" s="31"/>
    </row>
    <row r="15" spans="1:12" ht="18" customHeight="1" x14ac:dyDescent="0.15">
      <c r="B15" s="8" t="s">
        <v>466</v>
      </c>
    </row>
    <row r="19" spans="3:3" hidden="1" x14ac:dyDescent="0.15"/>
    <row r="20" spans="3:3" ht="13.5" hidden="1" customHeight="1" x14ac:dyDescent="0.15"/>
    <row r="21" spans="3:3" hidden="1" x14ac:dyDescent="0.15">
      <c r="C21" s="8" t="s">
        <v>467</v>
      </c>
    </row>
  </sheetData>
  <sheetProtection sheet="1" objects="1" scenarios="1" formatCells="0" insertRows="0"/>
  <mergeCells count="5">
    <mergeCell ref="B7:D7"/>
    <mergeCell ref="B8:D8"/>
    <mergeCell ref="B9:D9"/>
    <mergeCell ref="B10:D10"/>
    <mergeCell ref="A4:K4"/>
  </mergeCells>
  <phoneticPr fontId="5"/>
  <dataValidations count="4">
    <dataValidation type="list" allowBlank="1" showInputMessage="1" showErrorMessage="1" sqref="G65526:L65526 WVP983030:WVR983030 WLT983030:WLV983030 WBX983030:WBZ983030 VSB983030:VSD983030 VIF983030:VIH983030 UYJ983030:UYL983030 UON983030:UOP983030 UER983030:UET983030 TUV983030:TUX983030 TKZ983030:TLB983030 TBD983030:TBF983030 SRH983030:SRJ983030 SHL983030:SHN983030 RXP983030:RXR983030 RNT983030:RNV983030 RDX983030:RDZ983030 QUB983030:QUD983030 QKF983030:QKH983030 QAJ983030:QAL983030 PQN983030:PQP983030 PGR983030:PGT983030 OWV983030:OWX983030 OMZ983030:ONB983030 ODD983030:ODF983030 NTH983030:NTJ983030 NJL983030:NJN983030 MZP983030:MZR983030 MPT983030:MPV983030 MFX983030:MFZ983030 LWB983030:LWD983030 LMF983030:LMH983030 LCJ983030:LCL983030 KSN983030:KSP983030 KIR983030:KIT983030 JYV983030:JYX983030 JOZ983030:JPB983030 JFD983030:JFF983030 IVH983030:IVJ983030 ILL983030:ILN983030 IBP983030:IBR983030 HRT983030:HRV983030 HHX983030:HHZ983030 GYB983030:GYD983030 GOF983030:GOH983030 GEJ983030:GEL983030 FUN983030:FUP983030 FKR983030:FKT983030 FAV983030:FAX983030 EQZ983030:ERB983030 EHD983030:EHF983030 DXH983030:DXJ983030 DNL983030:DNN983030 DDP983030:DDR983030 CTT983030:CTV983030 CJX983030:CJZ983030 CAB983030:CAD983030 BQF983030:BQH983030 BGJ983030:BGL983030 AWN983030:AWP983030 AMR983030:AMT983030 ACV983030:ACX983030 SZ983030:TB983030 JD983030:JF983030 G983030:L983030 WVP917494:WVR917494 WLT917494:WLV917494 WBX917494:WBZ917494 VSB917494:VSD917494 VIF917494:VIH917494 UYJ917494:UYL917494 UON917494:UOP917494 UER917494:UET917494 TUV917494:TUX917494 TKZ917494:TLB917494 TBD917494:TBF917494 SRH917494:SRJ917494 SHL917494:SHN917494 RXP917494:RXR917494 RNT917494:RNV917494 RDX917494:RDZ917494 QUB917494:QUD917494 QKF917494:QKH917494 QAJ917494:QAL917494 PQN917494:PQP917494 PGR917494:PGT917494 OWV917494:OWX917494 OMZ917494:ONB917494 ODD917494:ODF917494 NTH917494:NTJ917494 NJL917494:NJN917494 MZP917494:MZR917494 MPT917494:MPV917494 MFX917494:MFZ917494 LWB917494:LWD917494 LMF917494:LMH917494 LCJ917494:LCL917494 KSN917494:KSP917494 KIR917494:KIT917494 JYV917494:JYX917494 JOZ917494:JPB917494 JFD917494:JFF917494 IVH917494:IVJ917494 ILL917494:ILN917494 IBP917494:IBR917494 HRT917494:HRV917494 HHX917494:HHZ917494 GYB917494:GYD917494 GOF917494:GOH917494 GEJ917494:GEL917494 FUN917494:FUP917494 FKR917494:FKT917494 FAV917494:FAX917494 EQZ917494:ERB917494 EHD917494:EHF917494 DXH917494:DXJ917494 DNL917494:DNN917494 DDP917494:DDR917494 CTT917494:CTV917494 CJX917494:CJZ917494 CAB917494:CAD917494 BQF917494:BQH917494 BGJ917494:BGL917494 AWN917494:AWP917494 AMR917494:AMT917494 ACV917494:ACX917494 SZ917494:TB917494 JD917494:JF917494 G917494:L917494 WVP851958:WVR851958 WLT851958:WLV851958 WBX851958:WBZ851958 VSB851958:VSD851958 VIF851958:VIH851958 UYJ851958:UYL851958 UON851958:UOP851958 UER851958:UET851958 TUV851958:TUX851958 TKZ851958:TLB851958 TBD851958:TBF851958 SRH851958:SRJ851958 SHL851958:SHN851958 RXP851958:RXR851958 RNT851958:RNV851958 RDX851958:RDZ851958 QUB851958:QUD851958 QKF851958:QKH851958 QAJ851958:QAL851958 PQN851958:PQP851958 PGR851958:PGT851958 OWV851958:OWX851958 OMZ851958:ONB851958 ODD851958:ODF851958 NTH851958:NTJ851958 NJL851958:NJN851958 MZP851958:MZR851958 MPT851958:MPV851958 MFX851958:MFZ851958 LWB851958:LWD851958 LMF851958:LMH851958 LCJ851958:LCL851958 KSN851958:KSP851958 KIR851958:KIT851958 JYV851958:JYX851958 JOZ851958:JPB851958 JFD851958:JFF851958 IVH851958:IVJ851958 ILL851958:ILN851958 IBP851958:IBR851958 HRT851958:HRV851958 HHX851958:HHZ851958 GYB851958:GYD851958 GOF851958:GOH851958 GEJ851958:GEL851958 FUN851958:FUP851958 FKR851958:FKT851958 FAV851958:FAX851958 EQZ851958:ERB851958 EHD851958:EHF851958 DXH851958:DXJ851958 DNL851958:DNN851958 DDP851958:DDR851958 CTT851958:CTV851958 CJX851958:CJZ851958 CAB851958:CAD851958 BQF851958:BQH851958 BGJ851958:BGL851958 AWN851958:AWP851958 AMR851958:AMT851958 ACV851958:ACX851958 SZ851958:TB851958 JD851958:JF851958 G851958:L851958 WVP786422:WVR786422 WLT786422:WLV786422 WBX786422:WBZ786422 VSB786422:VSD786422 VIF786422:VIH786422 UYJ786422:UYL786422 UON786422:UOP786422 UER786422:UET786422 TUV786422:TUX786422 TKZ786422:TLB786422 TBD786422:TBF786422 SRH786422:SRJ786422 SHL786422:SHN786422 RXP786422:RXR786422 RNT786422:RNV786422 RDX786422:RDZ786422 QUB786422:QUD786422 QKF786422:QKH786422 QAJ786422:QAL786422 PQN786422:PQP786422 PGR786422:PGT786422 OWV786422:OWX786422 OMZ786422:ONB786422 ODD786422:ODF786422 NTH786422:NTJ786422 NJL786422:NJN786422 MZP786422:MZR786422 MPT786422:MPV786422 MFX786422:MFZ786422 LWB786422:LWD786422 LMF786422:LMH786422 LCJ786422:LCL786422 KSN786422:KSP786422 KIR786422:KIT786422 JYV786422:JYX786422 JOZ786422:JPB786422 JFD786422:JFF786422 IVH786422:IVJ786422 ILL786422:ILN786422 IBP786422:IBR786422 HRT786422:HRV786422 HHX786422:HHZ786422 GYB786422:GYD786422 GOF786422:GOH786422 GEJ786422:GEL786422 FUN786422:FUP786422 FKR786422:FKT786422 FAV786422:FAX786422 EQZ786422:ERB786422 EHD786422:EHF786422 DXH786422:DXJ786422 DNL786422:DNN786422 DDP786422:DDR786422 CTT786422:CTV786422 CJX786422:CJZ786422 CAB786422:CAD786422 BQF786422:BQH786422 BGJ786422:BGL786422 AWN786422:AWP786422 AMR786422:AMT786422 ACV786422:ACX786422 SZ786422:TB786422 JD786422:JF786422 G786422:L786422 WVP720886:WVR720886 WLT720886:WLV720886 WBX720886:WBZ720886 VSB720886:VSD720886 VIF720886:VIH720886 UYJ720886:UYL720886 UON720886:UOP720886 UER720886:UET720886 TUV720886:TUX720886 TKZ720886:TLB720886 TBD720886:TBF720886 SRH720886:SRJ720886 SHL720886:SHN720886 RXP720886:RXR720886 RNT720886:RNV720886 RDX720886:RDZ720886 QUB720886:QUD720886 QKF720886:QKH720886 QAJ720886:QAL720886 PQN720886:PQP720886 PGR720886:PGT720886 OWV720886:OWX720886 OMZ720886:ONB720886 ODD720886:ODF720886 NTH720886:NTJ720886 NJL720886:NJN720886 MZP720886:MZR720886 MPT720886:MPV720886 MFX720886:MFZ720886 LWB720886:LWD720886 LMF720886:LMH720886 LCJ720886:LCL720886 KSN720886:KSP720886 KIR720886:KIT720886 JYV720886:JYX720886 JOZ720886:JPB720886 JFD720886:JFF720886 IVH720886:IVJ720886 ILL720886:ILN720886 IBP720886:IBR720886 HRT720886:HRV720886 HHX720886:HHZ720886 GYB720886:GYD720886 GOF720886:GOH720886 GEJ720886:GEL720886 FUN720886:FUP720886 FKR720886:FKT720886 FAV720886:FAX720886 EQZ720886:ERB720886 EHD720886:EHF720886 DXH720886:DXJ720886 DNL720886:DNN720886 DDP720886:DDR720886 CTT720886:CTV720886 CJX720886:CJZ720886 CAB720886:CAD720886 BQF720886:BQH720886 BGJ720886:BGL720886 AWN720886:AWP720886 AMR720886:AMT720886 ACV720886:ACX720886 SZ720886:TB720886 JD720886:JF720886 G720886:L720886 WVP655350:WVR655350 WLT655350:WLV655350 WBX655350:WBZ655350 VSB655350:VSD655350 VIF655350:VIH655350 UYJ655350:UYL655350 UON655350:UOP655350 UER655350:UET655350 TUV655350:TUX655350 TKZ655350:TLB655350 TBD655350:TBF655350 SRH655350:SRJ655350 SHL655350:SHN655350 RXP655350:RXR655350 RNT655350:RNV655350 RDX655350:RDZ655350 QUB655350:QUD655350 QKF655350:QKH655350 QAJ655350:QAL655350 PQN655350:PQP655350 PGR655350:PGT655350 OWV655350:OWX655350 OMZ655350:ONB655350 ODD655350:ODF655350 NTH655350:NTJ655350 NJL655350:NJN655350 MZP655350:MZR655350 MPT655350:MPV655350 MFX655350:MFZ655350 LWB655350:LWD655350 LMF655350:LMH655350 LCJ655350:LCL655350 KSN655350:KSP655350 KIR655350:KIT655350 JYV655350:JYX655350 JOZ655350:JPB655350 JFD655350:JFF655350 IVH655350:IVJ655350 ILL655350:ILN655350 IBP655350:IBR655350 HRT655350:HRV655350 HHX655350:HHZ655350 GYB655350:GYD655350 GOF655350:GOH655350 GEJ655350:GEL655350 FUN655350:FUP655350 FKR655350:FKT655350 FAV655350:FAX655350 EQZ655350:ERB655350 EHD655350:EHF655350 DXH655350:DXJ655350 DNL655350:DNN655350 DDP655350:DDR655350 CTT655350:CTV655350 CJX655350:CJZ655350 CAB655350:CAD655350 BQF655350:BQH655350 BGJ655350:BGL655350 AWN655350:AWP655350 AMR655350:AMT655350 ACV655350:ACX655350 SZ655350:TB655350 JD655350:JF655350 G655350:L655350 WVP589814:WVR589814 WLT589814:WLV589814 WBX589814:WBZ589814 VSB589814:VSD589814 VIF589814:VIH589814 UYJ589814:UYL589814 UON589814:UOP589814 UER589814:UET589814 TUV589814:TUX589814 TKZ589814:TLB589814 TBD589814:TBF589814 SRH589814:SRJ589814 SHL589814:SHN589814 RXP589814:RXR589814 RNT589814:RNV589814 RDX589814:RDZ589814 QUB589814:QUD589814 QKF589814:QKH589814 QAJ589814:QAL589814 PQN589814:PQP589814 PGR589814:PGT589814 OWV589814:OWX589814 OMZ589814:ONB589814 ODD589814:ODF589814 NTH589814:NTJ589814 NJL589814:NJN589814 MZP589814:MZR589814 MPT589814:MPV589814 MFX589814:MFZ589814 LWB589814:LWD589814 LMF589814:LMH589814 LCJ589814:LCL589814 KSN589814:KSP589814 KIR589814:KIT589814 JYV589814:JYX589814 JOZ589814:JPB589814 JFD589814:JFF589814 IVH589814:IVJ589814 ILL589814:ILN589814 IBP589814:IBR589814 HRT589814:HRV589814 HHX589814:HHZ589814 GYB589814:GYD589814 GOF589814:GOH589814 GEJ589814:GEL589814 FUN589814:FUP589814 FKR589814:FKT589814 FAV589814:FAX589814 EQZ589814:ERB589814 EHD589814:EHF589814 DXH589814:DXJ589814 DNL589814:DNN589814 DDP589814:DDR589814 CTT589814:CTV589814 CJX589814:CJZ589814 CAB589814:CAD589814 BQF589814:BQH589814 BGJ589814:BGL589814 AWN589814:AWP589814 AMR589814:AMT589814 ACV589814:ACX589814 SZ589814:TB589814 JD589814:JF589814 G589814:L589814 WVP524278:WVR524278 WLT524278:WLV524278 WBX524278:WBZ524278 VSB524278:VSD524278 VIF524278:VIH524278 UYJ524278:UYL524278 UON524278:UOP524278 UER524278:UET524278 TUV524278:TUX524278 TKZ524278:TLB524278 TBD524278:TBF524278 SRH524278:SRJ524278 SHL524278:SHN524278 RXP524278:RXR524278 RNT524278:RNV524278 RDX524278:RDZ524278 QUB524278:QUD524278 QKF524278:QKH524278 QAJ524278:QAL524278 PQN524278:PQP524278 PGR524278:PGT524278 OWV524278:OWX524278 OMZ524278:ONB524278 ODD524278:ODF524278 NTH524278:NTJ524278 NJL524278:NJN524278 MZP524278:MZR524278 MPT524278:MPV524278 MFX524278:MFZ524278 LWB524278:LWD524278 LMF524278:LMH524278 LCJ524278:LCL524278 KSN524278:KSP524278 KIR524278:KIT524278 JYV524278:JYX524278 JOZ524278:JPB524278 JFD524278:JFF524278 IVH524278:IVJ524278 ILL524278:ILN524278 IBP524278:IBR524278 HRT524278:HRV524278 HHX524278:HHZ524278 GYB524278:GYD524278 GOF524278:GOH524278 GEJ524278:GEL524278 FUN524278:FUP524278 FKR524278:FKT524278 FAV524278:FAX524278 EQZ524278:ERB524278 EHD524278:EHF524278 DXH524278:DXJ524278 DNL524278:DNN524278 DDP524278:DDR524278 CTT524278:CTV524278 CJX524278:CJZ524278 CAB524278:CAD524278 BQF524278:BQH524278 BGJ524278:BGL524278 AWN524278:AWP524278 AMR524278:AMT524278 ACV524278:ACX524278 SZ524278:TB524278 JD524278:JF524278 G524278:L524278 WVP458742:WVR458742 WLT458742:WLV458742 WBX458742:WBZ458742 VSB458742:VSD458742 VIF458742:VIH458742 UYJ458742:UYL458742 UON458742:UOP458742 UER458742:UET458742 TUV458742:TUX458742 TKZ458742:TLB458742 TBD458742:TBF458742 SRH458742:SRJ458742 SHL458742:SHN458742 RXP458742:RXR458742 RNT458742:RNV458742 RDX458742:RDZ458742 QUB458742:QUD458742 QKF458742:QKH458742 QAJ458742:QAL458742 PQN458742:PQP458742 PGR458742:PGT458742 OWV458742:OWX458742 OMZ458742:ONB458742 ODD458742:ODF458742 NTH458742:NTJ458742 NJL458742:NJN458742 MZP458742:MZR458742 MPT458742:MPV458742 MFX458742:MFZ458742 LWB458742:LWD458742 LMF458742:LMH458742 LCJ458742:LCL458742 KSN458742:KSP458742 KIR458742:KIT458742 JYV458742:JYX458742 JOZ458742:JPB458742 JFD458742:JFF458742 IVH458742:IVJ458742 ILL458742:ILN458742 IBP458742:IBR458742 HRT458742:HRV458742 HHX458742:HHZ458742 GYB458742:GYD458742 GOF458742:GOH458742 GEJ458742:GEL458742 FUN458742:FUP458742 FKR458742:FKT458742 FAV458742:FAX458742 EQZ458742:ERB458742 EHD458742:EHF458742 DXH458742:DXJ458742 DNL458742:DNN458742 DDP458742:DDR458742 CTT458742:CTV458742 CJX458742:CJZ458742 CAB458742:CAD458742 BQF458742:BQH458742 BGJ458742:BGL458742 AWN458742:AWP458742 AMR458742:AMT458742 ACV458742:ACX458742 SZ458742:TB458742 JD458742:JF458742 G458742:L458742 WVP393206:WVR393206 WLT393206:WLV393206 WBX393206:WBZ393206 VSB393206:VSD393206 VIF393206:VIH393206 UYJ393206:UYL393206 UON393206:UOP393206 UER393206:UET393206 TUV393206:TUX393206 TKZ393206:TLB393206 TBD393206:TBF393206 SRH393206:SRJ393206 SHL393206:SHN393206 RXP393206:RXR393206 RNT393206:RNV393206 RDX393206:RDZ393206 QUB393206:QUD393206 QKF393206:QKH393206 QAJ393206:QAL393206 PQN393206:PQP393206 PGR393206:PGT393206 OWV393206:OWX393206 OMZ393206:ONB393206 ODD393206:ODF393206 NTH393206:NTJ393206 NJL393206:NJN393206 MZP393206:MZR393206 MPT393206:MPV393206 MFX393206:MFZ393206 LWB393206:LWD393206 LMF393206:LMH393206 LCJ393206:LCL393206 KSN393206:KSP393206 KIR393206:KIT393206 JYV393206:JYX393206 JOZ393206:JPB393206 JFD393206:JFF393206 IVH393206:IVJ393206 ILL393206:ILN393206 IBP393206:IBR393206 HRT393206:HRV393206 HHX393206:HHZ393206 GYB393206:GYD393206 GOF393206:GOH393206 GEJ393206:GEL393206 FUN393206:FUP393206 FKR393206:FKT393206 FAV393206:FAX393206 EQZ393206:ERB393206 EHD393206:EHF393206 DXH393206:DXJ393206 DNL393206:DNN393206 DDP393206:DDR393206 CTT393206:CTV393206 CJX393206:CJZ393206 CAB393206:CAD393206 BQF393206:BQH393206 BGJ393206:BGL393206 AWN393206:AWP393206 AMR393206:AMT393206 ACV393206:ACX393206 SZ393206:TB393206 JD393206:JF393206 G393206:L393206 WVP327670:WVR327670 WLT327670:WLV327670 WBX327670:WBZ327670 VSB327670:VSD327670 VIF327670:VIH327670 UYJ327670:UYL327670 UON327670:UOP327670 UER327670:UET327670 TUV327670:TUX327670 TKZ327670:TLB327670 TBD327670:TBF327670 SRH327670:SRJ327670 SHL327670:SHN327670 RXP327670:RXR327670 RNT327670:RNV327670 RDX327670:RDZ327670 QUB327670:QUD327670 QKF327670:QKH327670 QAJ327670:QAL327670 PQN327670:PQP327670 PGR327670:PGT327670 OWV327670:OWX327670 OMZ327670:ONB327670 ODD327670:ODF327670 NTH327670:NTJ327670 NJL327670:NJN327670 MZP327670:MZR327670 MPT327670:MPV327670 MFX327670:MFZ327670 LWB327670:LWD327670 LMF327670:LMH327670 LCJ327670:LCL327670 KSN327670:KSP327670 KIR327670:KIT327670 JYV327670:JYX327670 JOZ327670:JPB327670 JFD327670:JFF327670 IVH327670:IVJ327670 ILL327670:ILN327670 IBP327670:IBR327670 HRT327670:HRV327670 HHX327670:HHZ327670 GYB327670:GYD327670 GOF327670:GOH327670 GEJ327670:GEL327670 FUN327670:FUP327670 FKR327670:FKT327670 FAV327670:FAX327670 EQZ327670:ERB327670 EHD327670:EHF327670 DXH327670:DXJ327670 DNL327670:DNN327670 DDP327670:DDR327670 CTT327670:CTV327670 CJX327670:CJZ327670 CAB327670:CAD327670 BQF327670:BQH327670 BGJ327670:BGL327670 AWN327670:AWP327670 AMR327670:AMT327670 ACV327670:ACX327670 SZ327670:TB327670 JD327670:JF327670 G327670:L327670 WVP262134:WVR262134 WLT262134:WLV262134 WBX262134:WBZ262134 VSB262134:VSD262134 VIF262134:VIH262134 UYJ262134:UYL262134 UON262134:UOP262134 UER262134:UET262134 TUV262134:TUX262134 TKZ262134:TLB262134 TBD262134:TBF262134 SRH262134:SRJ262134 SHL262134:SHN262134 RXP262134:RXR262134 RNT262134:RNV262134 RDX262134:RDZ262134 QUB262134:QUD262134 QKF262134:QKH262134 QAJ262134:QAL262134 PQN262134:PQP262134 PGR262134:PGT262134 OWV262134:OWX262134 OMZ262134:ONB262134 ODD262134:ODF262134 NTH262134:NTJ262134 NJL262134:NJN262134 MZP262134:MZR262134 MPT262134:MPV262134 MFX262134:MFZ262134 LWB262134:LWD262134 LMF262134:LMH262134 LCJ262134:LCL262134 KSN262134:KSP262134 KIR262134:KIT262134 JYV262134:JYX262134 JOZ262134:JPB262134 JFD262134:JFF262134 IVH262134:IVJ262134 ILL262134:ILN262134 IBP262134:IBR262134 HRT262134:HRV262134 HHX262134:HHZ262134 GYB262134:GYD262134 GOF262134:GOH262134 GEJ262134:GEL262134 FUN262134:FUP262134 FKR262134:FKT262134 FAV262134:FAX262134 EQZ262134:ERB262134 EHD262134:EHF262134 DXH262134:DXJ262134 DNL262134:DNN262134 DDP262134:DDR262134 CTT262134:CTV262134 CJX262134:CJZ262134 CAB262134:CAD262134 BQF262134:BQH262134 BGJ262134:BGL262134 AWN262134:AWP262134 AMR262134:AMT262134 ACV262134:ACX262134 SZ262134:TB262134 JD262134:JF262134 G262134:L262134 WVP196598:WVR196598 WLT196598:WLV196598 WBX196598:WBZ196598 VSB196598:VSD196598 VIF196598:VIH196598 UYJ196598:UYL196598 UON196598:UOP196598 UER196598:UET196598 TUV196598:TUX196598 TKZ196598:TLB196598 TBD196598:TBF196598 SRH196598:SRJ196598 SHL196598:SHN196598 RXP196598:RXR196598 RNT196598:RNV196598 RDX196598:RDZ196598 QUB196598:QUD196598 QKF196598:QKH196598 QAJ196598:QAL196598 PQN196598:PQP196598 PGR196598:PGT196598 OWV196598:OWX196598 OMZ196598:ONB196598 ODD196598:ODF196598 NTH196598:NTJ196598 NJL196598:NJN196598 MZP196598:MZR196598 MPT196598:MPV196598 MFX196598:MFZ196598 LWB196598:LWD196598 LMF196598:LMH196598 LCJ196598:LCL196598 KSN196598:KSP196598 KIR196598:KIT196598 JYV196598:JYX196598 JOZ196598:JPB196598 JFD196598:JFF196598 IVH196598:IVJ196598 ILL196598:ILN196598 IBP196598:IBR196598 HRT196598:HRV196598 HHX196598:HHZ196598 GYB196598:GYD196598 GOF196598:GOH196598 GEJ196598:GEL196598 FUN196598:FUP196598 FKR196598:FKT196598 FAV196598:FAX196598 EQZ196598:ERB196598 EHD196598:EHF196598 DXH196598:DXJ196598 DNL196598:DNN196598 DDP196598:DDR196598 CTT196598:CTV196598 CJX196598:CJZ196598 CAB196598:CAD196598 BQF196598:BQH196598 BGJ196598:BGL196598 AWN196598:AWP196598 AMR196598:AMT196598 ACV196598:ACX196598 SZ196598:TB196598 JD196598:JF196598 G196598:L196598 WVP131062:WVR131062 WLT131062:WLV131062 WBX131062:WBZ131062 VSB131062:VSD131062 VIF131062:VIH131062 UYJ131062:UYL131062 UON131062:UOP131062 UER131062:UET131062 TUV131062:TUX131062 TKZ131062:TLB131062 TBD131062:TBF131062 SRH131062:SRJ131062 SHL131062:SHN131062 RXP131062:RXR131062 RNT131062:RNV131062 RDX131062:RDZ131062 QUB131062:QUD131062 QKF131062:QKH131062 QAJ131062:QAL131062 PQN131062:PQP131062 PGR131062:PGT131062 OWV131062:OWX131062 OMZ131062:ONB131062 ODD131062:ODF131062 NTH131062:NTJ131062 NJL131062:NJN131062 MZP131062:MZR131062 MPT131062:MPV131062 MFX131062:MFZ131062 LWB131062:LWD131062 LMF131062:LMH131062 LCJ131062:LCL131062 KSN131062:KSP131062 KIR131062:KIT131062 JYV131062:JYX131062 JOZ131062:JPB131062 JFD131062:JFF131062 IVH131062:IVJ131062 ILL131062:ILN131062 IBP131062:IBR131062 HRT131062:HRV131062 HHX131062:HHZ131062 GYB131062:GYD131062 GOF131062:GOH131062 GEJ131062:GEL131062 FUN131062:FUP131062 FKR131062:FKT131062 FAV131062:FAX131062 EQZ131062:ERB131062 EHD131062:EHF131062 DXH131062:DXJ131062 DNL131062:DNN131062 DDP131062:DDR131062 CTT131062:CTV131062 CJX131062:CJZ131062 CAB131062:CAD131062 BQF131062:BQH131062 BGJ131062:BGL131062 AWN131062:AWP131062 AMR131062:AMT131062 ACV131062:ACX131062 SZ131062:TB131062 JD131062:JF131062 G131062:L131062 WVP65526:WVR65526 WLT65526:WLV65526 WBX65526:WBZ65526 VSB65526:VSD65526 VIF65526:VIH65526 UYJ65526:UYL65526 UON65526:UOP65526 UER65526:UET65526 TUV65526:TUX65526 TKZ65526:TLB65526 TBD65526:TBF65526 SRH65526:SRJ65526 SHL65526:SHN65526 RXP65526:RXR65526 RNT65526:RNV65526 RDX65526:RDZ65526 QUB65526:QUD65526 QKF65526:QKH65526 QAJ65526:QAL65526 PQN65526:PQP65526 PGR65526:PGT65526 OWV65526:OWX65526 OMZ65526:ONB65526 ODD65526:ODF65526 NTH65526:NTJ65526 NJL65526:NJN65526 MZP65526:MZR65526 MPT65526:MPV65526 MFX65526:MFZ65526 LWB65526:LWD65526 LMF65526:LMH65526 LCJ65526:LCL65526 KSN65526:KSP65526 KIR65526:KIT65526 JYV65526:JYX65526 JOZ65526:JPB65526 JFD65526:JFF65526 IVH65526:IVJ65526 ILL65526:ILN65526 IBP65526:IBR65526 HRT65526:HRV65526 HHX65526:HHZ65526 GYB65526:GYD65526 GOF65526:GOH65526 GEJ65526:GEL65526 FUN65526:FUP65526 FKR65526:FKT65526 FAV65526:FAX65526 EQZ65526:ERB65526 EHD65526:EHF65526 DXH65526:DXJ65526 DNL65526:DNN65526 DDP65526:DDR65526 CTT65526:CTV65526 CJX65526:CJZ65526 CAB65526:CAD65526 BQF65526:BQH65526 BGJ65526:BGL65526 AWN65526:AWP65526 AMR65526:AMT65526 ACV65526:ACX65526 SZ65526:TB65526 JD65526:JF65526" xr:uid="{0E0FCDE9-BA69-419A-8362-D63824194C94}">
      <formula1>$O$2:$O$6</formula1>
    </dataValidation>
    <dataValidation type="list" allowBlank="1" showInputMessage="1" showErrorMessage="1" sqref="B8:D10" xr:uid="{7A97E6F9-4E14-4EA7-A10F-4875BC7D580E}">
      <formula1>$C$21:$C$22</formula1>
    </dataValidation>
    <dataValidation type="list" allowBlank="1" showInputMessage="1" showErrorMessage="1" sqref="WVM983045:WVM983047 WBU983045:WBU983047 B65534:C65536 JA65534:JA65536 SW65534:SW65536 ACS65534:ACS65536 AMO65534:AMO65536 AWK65534:AWK65536 BGG65534:BGG65536 BQC65534:BQC65536 BZY65534:BZY65536 CJU65534:CJU65536 CTQ65534:CTQ65536 DDM65534:DDM65536 DNI65534:DNI65536 DXE65534:DXE65536 EHA65534:EHA65536 EQW65534:EQW65536 FAS65534:FAS65536 FKO65534:FKO65536 FUK65534:FUK65536 GEG65534:GEG65536 GOC65534:GOC65536 GXY65534:GXY65536 HHU65534:HHU65536 HRQ65534:HRQ65536 IBM65534:IBM65536 ILI65534:ILI65536 IVE65534:IVE65536 JFA65534:JFA65536 JOW65534:JOW65536 JYS65534:JYS65536 KIO65534:KIO65536 KSK65534:KSK65536 LCG65534:LCG65536 LMC65534:LMC65536 LVY65534:LVY65536 MFU65534:MFU65536 MPQ65534:MPQ65536 MZM65534:MZM65536 NJI65534:NJI65536 NTE65534:NTE65536 ODA65534:ODA65536 OMW65534:OMW65536 OWS65534:OWS65536 PGO65534:PGO65536 PQK65534:PQK65536 QAG65534:QAG65536 QKC65534:QKC65536 QTY65534:QTY65536 RDU65534:RDU65536 RNQ65534:RNQ65536 RXM65534:RXM65536 SHI65534:SHI65536 SRE65534:SRE65536 TBA65534:TBA65536 TKW65534:TKW65536 TUS65534:TUS65536 UEO65534:UEO65536 UOK65534:UOK65536 UYG65534:UYG65536 VIC65534:VIC65536 VRY65534:VRY65536 WBU65534:WBU65536 WLQ65534:WLQ65536 WVM65534:WVM65536 B131070:C131072 JA131070:JA131072 SW131070:SW131072 ACS131070:ACS131072 AMO131070:AMO131072 AWK131070:AWK131072 BGG131070:BGG131072 BQC131070:BQC131072 BZY131070:BZY131072 CJU131070:CJU131072 CTQ131070:CTQ131072 DDM131070:DDM131072 DNI131070:DNI131072 DXE131070:DXE131072 EHA131070:EHA131072 EQW131070:EQW131072 FAS131070:FAS131072 FKO131070:FKO131072 FUK131070:FUK131072 GEG131070:GEG131072 GOC131070:GOC131072 GXY131070:GXY131072 HHU131070:HHU131072 HRQ131070:HRQ131072 IBM131070:IBM131072 ILI131070:ILI131072 IVE131070:IVE131072 JFA131070:JFA131072 JOW131070:JOW131072 JYS131070:JYS131072 KIO131070:KIO131072 KSK131070:KSK131072 LCG131070:LCG131072 LMC131070:LMC131072 LVY131070:LVY131072 MFU131070:MFU131072 MPQ131070:MPQ131072 MZM131070:MZM131072 NJI131070:NJI131072 NTE131070:NTE131072 ODA131070:ODA131072 OMW131070:OMW131072 OWS131070:OWS131072 PGO131070:PGO131072 PQK131070:PQK131072 QAG131070:QAG131072 QKC131070:QKC131072 QTY131070:QTY131072 RDU131070:RDU131072 RNQ131070:RNQ131072 RXM131070:RXM131072 SHI131070:SHI131072 SRE131070:SRE131072 TBA131070:TBA131072 TKW131070:TKW131072 TUS131070:TUS131072 UEO131070:UEO131072 UOK131070:UOK131072 UYG131070:UYG131072 VIC131070:VIC131072 VRY131070:VRY131072 WBU131070:WBU131072 WLQ131070:WLQ131072 WVM131070:WVM131072 B196606:C196608 JA196606:JA196608 SW196606:SW196608 ACS196606:ACS196608 AMO196606:AMO196608 AWK196606:AWK196608 BGG196606:BGG196608 BQC196606:BQC196608 BZY196606:BZY196608 CJU196606:CJU196608 CTQ196606:CTQ196608 DDM196606:DDM196608 DNI196606:DNI196608 DXE196606:DXE196608 EHA196606:EHA196608 EQW196606:EQW196608 FAS196606:FAS196608 FKO196606:FKO196608 FUK196606:FUK196608 GEG196606:GEG196608 GOC196606:GOC196608 GXY196606:GXY196608 HHU196606:HHU196608 HRQ196606:HRQ196608 IBM196606:IBM196608 ILI196606:ILI196608 IVE196606:IVE196608 JFA196606:JFA196608 JOW196606:JOW196608 JYS196606:JYS196608 KIO196606:KIO196608 KSK196606:KSK196608 LCG196606:LCG196608 LMC196606:LMC196608 LVY196606:LVY196608 MFU196606:MFU196608 MPQ196606:MPQ196608 MZM196606:MZM196608 NJI196606:NJI196608 NTE196606:NTE196608 ODA196606:ODA196608 OMW196606:OMW196608 OWS196606:OWS196608 PGO196606:PGO196608 PQK196606:PQK196608 QAG196606:QAG196608 QKC196606:QKC196608 QTY196606:QTY196608 RDU196606:RDU196608 RNQ196606:RNQ196608 RXM196606:RXM196608 SHI196606:SHI196608 SRE196606:SRE196608 TBA196606:TBA196608 TKW196606:TKW196608 TUS196606:TUS196608 UEO196606:UEO196608 UOK196606:UOK196608 UYG196606:UYG196608 VIC196606:VIC196608 VRY196606:VRY196608 WBU196606:WBU196608 WLQ196606:WLQ196608 WVM196606:WVM196608 B262142:C262144 JA262142:JA262144 SW262142:SW262144 ACS262142:ACS262144 AMO262142:AMO262144 AWK262142:AWK262144 BGG262142:BGG262144 BQC262142:BQC262144 BZY262142:BZY262144 CJU262142:CJU262144 CTQ262142:CTQ262144 DDM262142:DDM262144 DNI262142:DNI262144 DXE262142:DXE262144 EHA262142:EHA262144 EQW262142:EQW262144 FAS262142:FAS262144 FKO262142:FKO262144 FUK262142:FUK262144 GEG262142:GEG262144 GOC262142:GOC262144 GXY262142:GXY262144 HHU262142:HHU262144 HRQ262142:HRQ262144 IBM262142:IBM262144 ILI262142:ILI262144 IVE262142:IVE262144 JFA262142:JFA262144 JOW262142:JOW262144 JYS262142:JYS262144 KIO262142:KIO262144 KSK262142:KSK262144 LCG262142:LCG262144 LMC262142:LMC262144 LVY262142:LVY262144 MFU262142:MFU262144 MPQ262142:MPQ262144 MZM262142:MZM262144 NJI262142:NJI262144 NTE262142:NTE262144 ODA262142:ODA262144 OMW262142:OMW262144 OWS262142:OWS262144 PGO262142:PGO262144 PQK262142:PQK262144 QAG262142:QAG262144 QKC262142:QKC262144 QTY262142:QTY262144 RDU262142:RDU262144 RNQ262142:RNQ262144 RXM262142:RXM262144 SHI262142:SHI262144 SRE262142:SRE262144 TBA262142:TBA262144 TKW262142:TKW262144 TUS262142:TUS262144 UEO262142:UEO262144 UOK262142:UOK262144 UYG262142:UYG262144 VIC262142:VIC262144 VRY262142:VRY262144 WBU262142:WBU262144 WLQ262142:WLQ262144 WVM262142:WVM262144 B327678:C327680 JA327678:JA327680 SW327678:SW327680 ACS327678:ACS327680 AMO327678:AMO327680 AWK327678:AWK327680 BGG327678:BGG327680 BQC327678:BQC327680 BZY327678:BZY327680 CJU327678:CJU327680 CTQ327678:CTQ327680 DDM327678:DDM327680 DNI327678:DNI327680 DXE327678:DXE327680 EHA327678:EHA327680 EQW327678:EQW327680 FAS327678:FAS327680 FKO327678:FKO327680 FUK327678:FUK327680 GEG327678:GEG327680 GOC327678:GOC327680 GXY327678:GXY327680 HHU327678:HHU327680 HRQ327678:HRQ327680 IBM327678:IBM327680 ILI327678:ILI327680 IVE327678:IVE327680 JFA327678:JFA327680 JOW327678:JOW327680 JYS327678:JYS327680 KIO327678:KIO327680 KSK327678:KSK327680 LCG327678:LCG327680 LMC327678:LMC327680 LVY327678:LVY327680 MFU327678:MFU327680 MPQ327678:MPQ327680 MZM327678:MZM327680 NJI327678:NJI327680 NTE327678:NTE327680 ODA327678:ODA327680 OMW327678:OMW327680 OWS327678:OWS327680 PGO327678:PGO327680 PQK327678:PQK327680 QAG327678:QAG327680 QKC327678:QKC327680 QTY327678:QTY327680 RDU327678:RDU327680 RNQ327678:RNQ327680 RXM327678:RXM327680 SHI327678:SHI327680 SRE327678:SRE327680 TBA327678:TBA327680 TKW327678:TKW327680 TUS327678:TUS327680 UEO327678:UEO327680 UOK327678:UOK327680 UYG327678:UYG327680 VIC327678:VIC327680 VRY327678:VRY327680 WBU327678:WBU327680 WLQ327678:WLQ327680 WVM327678:WVM327680 B393214:C393216 JA393214:JA393216 SW393214:SW393216 ACS393214:ACS393216 AMO393214:AMO393216 AWK393214:AWK393216 BGG393214:BGG393216 BQC393214:BQC393216 BZY393214:BZY393216 CJU393214:CJU393216 CTQ393214:CTQ393216 DDM393214:DDM393216 DNI393214:DNI393216 DXE393214:DXE393216 EHA393214:EHA393216 EQW393214:EQW393216 FAS393214:FAS393216 FKO393214:FKO393216 FUK393214:FUK393216 GEG393214:GEG393216 GOC393214:GOC393216 GXY393214:GXY393216 HHU393214:HHU393216 HRQ393214:HRQ393216 IBM393214:IBM393216 ILI393214:ILI393216 IVE393214:IVE393216 JFA393214:JFA393216 JOW393214:JOW393216 JYS393214:JYS393216 KIO393214:KIO393216 KSK393214:KSK393216 LCG393214:LCG393216 LMC393214:LMC393216 LVY393214:LVY393216 MFU393214:MFU393216 MPQ393214:MPQ393216 MZM393214:MZM393216 NJI393214:NJI393216 NTE393214:NTE393216 ODA393214:ODA393216 OMW393214:OMW393216 OWS393214:OWS393216 PGO393214:PGO393216 PQK393214:PQK393216 QAG393214:QAG393216 QKC393214:QKC393216 QTY393214:QTY393216 RDU393214:RDU393216 RNQ393214:RNQ393216 RXM393214:RXM393216 SHI393214:SHI393216 SRE393214:SRE393216 TBA393214:TBA393216 TKW393214:TKW393216 TUS393214:TUS393216 UEO393214:UEO393216 UOK393214:UOK393216 UYG393214:UYG393216 VIC393214:VIC393216 VRY393214:VRY393216 WBU393214:WBU393216 WLQ393214:WLQ393216 WVM393214:WVM393216 B458750:C458752 JA458750:JA458752 SW458750:SW458752 ACS458750:ACS458752 AMO458750:AMO458752 AWK458750:AWK458752 BGG458750:BGG458752 BQC458750:BQC458752 BZY458750:BZY458752 CJU458750:CJU458752 CTQ458750:CTQ458752 DDM458750:DDM458752 DNI458750:DNI458752 DXE458750:DXE458752 EHA458750:EHA458752 EQW458750:EQW458752 FAS458750:FAS458752 FKO458750:FKO458752 FUK458750:FUK458752 GEG458750:GEG458752 GOC458750:GOC458752 GXY458750:GXY458752 HHU458750:HHU458752 HRQ458750:HRQ458752 IBM458750:IBM458752 ILI458750:ILI458752 IVE458750:IVE458752 JFA458750:JFA458752 JOW458750:JOW458752 JYS458750:JYS458752 KIO458750:KIO458752 KSK458750:KSK458752 LCG458750:LCG458752 LMC458750:LMC458752 LVY458750:LVY458752 MFU458750:MFU458752 MPQ458750:MPQ458752 MZM458750:MZM458752 NJI458750:NJI458752 NTE458750:NTE458752 ODA458750:ODA458752 OMW458750:OMW458752 OWS458750:OWS458752 PGO458750:PGO458752 PQK458750:PQK458752 QAG458750:QAG458752 QKC458750:QKC458752 QTY458750:QTY458752 RDU458750:RDU458752 RNQ458750:RNQ458752 RXM458750:RXM458752 SHI458750:SHI458752 SRE458750:SRE458752 TBA458750:TBA458752 TKW458750:TKW458752 TUS458750:TUS458752 UEO458750:UEO458752 UOK458750:UOK458752 UYG458750:UYG458752 VIC458750:VIC458752 VRY458750:VRY458752 WBU458750:WBU458752 WLQ458750:WLQ458752 WVM458750:WVM458752 B524286:C524288 JA524286:JA524288 SW524286:SW524288 ACS524286:ACS524288 AMO524286:AMO524288 AWK524286:AWK524288 BGG524286:BGG524288 BQC524286:BQC524288 BZY524286:BZY524288 CJU524286:CJU524288 CTQ524286:CTQ524288 DDM524286:DDM524288 DNI524286:DNI524288 DXE524286:DXE524288 EHA524286:EHA524288 EQW524286:EQW524288 FAS524286:FAS524288 FKO524286:FKO524288 FUK524286:FUK524288 GEG524286:GEG524288 GOC524286:GOC524288 GXY524286:GXY524288 HHU524286:HHU524288 HRQ524286:HRQ524288 IBM524286:IBM524288 ILI524286:ILI524288 IVE524286:IVE524288 JFA524286:JFA524288 JOW524286:JOW524288 JYS524286:JYS524288 KIO524286:KIO524288 KSK524286:KSK524288 LCG524286:LCG524288 LMC524286:LMC524288 LVY524286:LVY524288 MFU524286:MFU524288 MPQ524286:MPQ524288 MZM524286:MZM524288 NJI524286:NJI524288 NTE524286:NTE524288 ODA524286:ODA524288 OMW524286:OMW524288 OWS524286:OWS524288 PGO524286:PGO524288 PQK524286:PQK524288 QAG524286:QAG524288 QKC524286:QKC524288 QTY524286:QTY524288 RDU524286:RDU524288 RNQ524286:RNQ524288 RXM524286:RXM524288 SHI524286:SHI524288 SRE524286:SRE524288 TBA524286:TBA524288 TKW524286:TKW524288 TUS524286:TUS524288 UEO524286:UEO524288 UOK524286:UOK524288 UYG524286:UYG524288 VIC524286:VIC524288 VRY524286:VRY524288 WBU524286:WBU524288 WLQ524286:WLQ524288 WVM524286:WVM524288 B589822:C589824 JA589822:JA589824 SW589822:SW589824 ACS589822:ACS589824 AMO589822:AMO589824 AWK589822:AWK589824 BGG589822:BGG589824 BQC589822:BQC589824 BZY589822:BZY589824 CJU589822:CJU589824 CTQ589822:CTQ589824 DDM589822:DDM589824 DNI589822:DNI589824 DXE589822:DXE589824 EHA589822:EHA589824 EQW589822:EQW589824 FAS589822:FAS589824 FKO589822:FKO589824 FUK589822:FUK589824 GEG589822:GEG589824 GOC589822:GOC589824 GXY589822:GXY589824 HHU589822:HHU589824 HRQ589822:HRQ589824 IBM589822:IBM589824 ILI589822:ILI589824 IVE589822:IVE589824 JFA589822:JFA589824 JOW589822:JOW589824 JYS589822:JYS589824 KIO589822:KIO589824 KSK589822:KSK589824 LCG589822:LCG589824 LMC589822:LMC589824 LVY589822:LVY589824 MFU589822:MFU589824 MPQ589822:MPQ589824 MZM589822:MZM589824 NJI589822:NJI589824 NTE589822:NTE589824 ODA589822:ODA589824 OMW589822:OMW589824 OWS589822:OWS589824 PGO589822:PGO589824 PQK589822:PQK589824 QAG589822:QAG589824 QKC589822:QKC589824 QTY589822:QTY589824 RDU589822:RDU589824 RNQ589822:RNQ589824 RXM589822:RXM589824 SHI589822:SHI589824 SRE589822:SRE589824 TBA589822:TBA589824 TKW589822:TKW589824 TUS589822:TUS589824 UEO589822:UEO589824 UOK589822:UOK589824 UYG589822:UYG589824 VIC589822:VIC589824 VRY589822:VRY589824 WBU589822:WBU589824 WLQ589822:WLQ589824 WVM589822:WVM589824 B655358:C655360 JA655358:JA655360 SW655358:SW655360 ACS655358:ACS655360 AMO655358:AMO655360 AWK655358:AWK655360 BGG655358:BGG655360 BQC655358:BQC655360 BZY655358:BZY655360 CJU655358:CJU655360 CTQ655358:CTQ655360 DDM655358:DDM655360 DNI655358:DNI655360 DXE655358:DXE655360 EHA655358:EHA655360 EQW655358:EQW655360 FAS655358:FAS655360 FKO655358:FKO655360 FUK655358:FUK655360 GEG655358:GEG655360 GOC655358:GOC655360 GXY655358:GXY655360 HHU655358:HHU655360 HRQ655358:HRQ655360 IBM655358:IBM655360 ILI655358:ILI655360 IVE655358:IVE655360 JFA655358:JFA655360 JOW655358:JOW655360 JYS655358:JYS655360 KIO655358:KIO655360 KSK655358:KSK655360 LCG655358:LCG655360 LMC655358:LMC655360 LVY655358:LVY655360 MFU655358:MFU655360 MPQ655358:MPQ655360 MZM655358:MZM655360 NJI655358:NJI655360 NTE655358:NTE655360 ODA655358:ODA655360 OMW655358:OMW655360 OWS655358:OWS655360 PGO655358:PGO655360 PQK655358:PQK655360 QAG655358:QAG655360 QKC655358:QKC655360 QTY655358:QTY655360 RDU655358:RDU655360 RNQ655358:RNQ655360 RXM655358:RXM655360 SHI655358:SHI655360 SRE655358:SRE655360 TBA655358:TBA655360 TKW655358:TKW655360 TUS655358:TUS655360 UEO655358:UEO655360 UOK655358:UOK655360 UYG655358:UYG655360 VIC655358:VIC655360 VRY655358:VRY655360 WBU655358:WBU655360 WLQ655358:WLQ655360 WVM655358:WVM655360 B720894:C720896 JA720894:JA720896 SW720894:SW720896 ACS720894:ACS720896 AMO720894:AMO720896 AWK720894:AWK720896 BGG720894:BGG720896 BQC720894:BQC720896 BZY720894:BZY720896 CJU720894:CJU720896 CTQ720894:CTQ720896 DDM720894:DDM720896 DNI720894:DNI720896 DXE720894:DXE720896 EHA720894:EHA720896 EQW720894:EQW720896 FAS720894:FAS720896 FKO720894:FKO720896 FUK720894:FUK720896 GEG720894:GEG720896 GOC720894:GOC720896 GXY720894:GXY720896 HHU720894:HHU720896 HRQ720894:HRQ720896 IBM720894:IBM720896 ILI720894:ILI720896 IVE720894:IVE720896 JFA720894:JFA720896 JOW720894:JOW720896 JYS720894:JYS720896 KIO720894:KIO720896 KSK720894:KSK720896 LCG720894:LCG720896 LMC720894:LMC720896 LVY720894:LVY720896 MFU720894:MFU720896 MPQ720894:MPQ720896 MZM720894:MZM720896 NJI720894:NJI720896 NTE720894:NTE720896 ODA720894:ODA720896 OMW720894:OMW720896 OWS720894:OWS720896 PGO720894:PGO720896 PQK720894:PQK720896 QAG720894:QAG720896 QKC720894:QKC720896 QTY720894:QTY720896 RDU720894:RDU720896 RNQ720894:RNQ720896 RXM720894:RXM720896 SHI720894:SHI720896 SRE720894:SRE720896 TBA720894:TBA720896 TKW720894:TKW720896 TUS720894:TUS720896 UEO720894:UEO720896 UOK720894:UOK720896 UYG720894:UYG720896 VIC720894:VIC720896 VRY720894:VRY720896 WBU720894:WBU720896 WLQ720894:WLQ720896 WVM720894:WVM720896 B786430:C786432 JA786430:JA786432 SW786430:SW786432 ACS786430:ACS786432 AMO786430:AMO786432 AWK786430:AWK786432 BGG786430:BGG786432 BQC786430:BQC786432 BZY786430:BZY786432 CJU786430:CJU786432 CTQ786430:CTQ786432 DDM786430:DDM786432 DNI786430:DNI786432 DXE786430:DXE786432 EHA786430:EHA786432 EQW786430:EQW786432 FAS786430:FAS786432 FKO786430:FKO786432 FUK786430:FUK786432 GEG786430:GEG786432 GOC786430:GOC786432 GXY786430:GXY786432 HHU786430:HHU786432 HRQ786430:HRQ786432 IBM786430:IBM786432 ILI786430:ILI786432 IVE786430:IVE786432 JFA786430:JFA786432 JOW786430:JOW786432 JYS786430:JYS786432 KIO786430:KIO786432 KSK786430:KSK786432 LCG786430:LCG786432 LMC786430:LMC786432 LVY786430:LVY786432 MFU786430:MFU786432 MPQ786430:MPQ786432 MZM786430:MZM786432 NJI786430:NJI786432 NTE786430:NTE786432 ODA786430:ODA786432 OMW786430:OMW786432 OWS786430:OWS786432 PGO786430:PGO786432 PQK786430:PQK786432 QAG786430:QAG786432 QKC786430:QKC786432 QTY786430:QTY786432 RDU786430:RDU786432 RNQ786430:RNQ786432 RXM786430:RXM786432 SHI786430:SHI786432 SRE786430:SRE786432 TBA786430:TBA786432 TKW786430:TKW786432 TUS786430:TUS786432 UEO786430:UEO786432 UOK786430:UOK786432 UYG786430:UYG786432 VIC786430:VIC786432 VRY786430:VRY786432 WBU786430:WBU786432 WLQ786430:WLQ786432 WVM786430:WVM786432 B851966:C851968 JA851966:JA851968 SW851966:SW851968 ACS851966:ACS851968 AMO851966:AMO851968 AWK851966:AWK851968 BGG851966:BGG851968 BQC851966:BQC851968 BZY851966:BZY851968 CJU851966:CJU851968 CTQ851966:CTQ851968 DDM851966:DDM851968 DNI851966:DNI851968 DXE851966:DXE851968 EHA851966:EHA851968 EQW851966:EQW851968 FAS851966:FAS851968 FKO851966:FKO851968 FUK851966:FUK851968 GEG851966:GEG851968 GOC851966:GOC851968 GXY851966:GXY851968 HHU851966:HHU851968 HRQ851966:HRQ851968 IBM851966:IBM851968 ILI851966:ILI851968 IVE851966:IVE851968 JFA851966:JFA851968 JOW851966:JOW851968 JYS851966:JYS851968 KIO851966:KIO851968 KSK851966:KSK851968 LCG851966:LCG851968 LMC851966:LMC851968 LVY851966:LVY851968 MFU851966:MFU851968 MPQ851966:MPQ851968 MZM851966:MZM851968 NJI851966:NJI851968 NTE851966:NTE851968 ODA851966:ODA851968 OMW851966:OMW851968 OWS851966:OWS851968 PGO851966:PGO851968 PQK851966:PQK851968 QAG851966:QAG851968 QKC851966:QKC851968 QTY851966:QTY851968 RDU851966:RDU851968 RNQ851966:RNQ851968 RXM851966:RXM851968 SHI851966:SHI851968 SRE851966:SRE851968 TBA851966:TBA851968 TKW851966:TKW851968 TUS851966:TUS851968 UEO851966:UEO851968 UOK851966:UOK851968 UYG851966:UYG851968 VIC851966:VIC851968 VRY851966:VRY851968 WBU851966:WBU851968 WLQ851966:WLQ851968 WVM851966:WVM851968 B917502:C917504 JA917502:JA917504 SW917502:SW917504 ACS917502:ACS917504 AMO917502:AMO917504 AWK917502:AWK917504 BGG917502:BGG917504 BQC917502:BQC917504 BZY917502:BZY917504 CJU917502:CJU917504 CTQ917502:CTQ917504 DDM917502:DDM917504 DNI917502:DNI917504 DXE917502:DXE917504 EHA917502:EHA917504 EQW917502:EQW917504 FAS917502:FAS917504 FKO917502:FKO917504 FUK917502:FUK917504 GEG917502:GEG917504 GOC917502:GOC917504 GXY917502:GXY917504 HHU917502:HHU917504 HRQ917502:HRQ917504 IBM917502:IBM917504 ILI917502:ILI917504 IVE917502:IVE917504 JFA917502:JFA917504 JOW917502:JOW917504 JYS917502:JYS917504 KIO917502:KIO917504 KSK917502:KSK917504 LCG917502:LCG917504 LMC917502:LMC917504 LVY917502:LVY917504 MFU917502:MFU917504 MPQ917502:MPQ917504 MZM917502:MZM917504 NJI917502:NJI917504 NTE917502:NTE917504 ODA917502:ODA917504 OMW917502:OMW917504 OWS917502:OWS917504 PGO917502:PGO917504 PQK917502:PQK917504 QAG917502:QAG917504 QKC917502:QKC917504 QTY917502:QTY917504 RDU917502:RDU917504 RNQ917502:RNQ917504 RXM917502:RXM917504 SHI917502:SHI917504 SRE917502:SRE917504 TBA917502:TBA917504 TKW917502:TKW917504 TUS917502:TUS917504 UEO917502:UEO917504 UOK917502:UOK917504 UYG917502:UYG917504 VIC917502:VIC917504 VRY917502:VRY917504 WBU917502:WBU917504 WLQ917502:WLQ917504 WVM917502:WVM917504 B983038:C983040 JA983038:JA983040 SW983038:SW983040 ACS983038:ACS983040 AMO983038:AMO983040 AWK983038:AWK983040 BGG983038:BGG983040 BQC983038:BQC983040 BZY983038:BZY983040 CJU983038:CJU983040 CTQ983038:CTQ983040 DDM983038:DDM983040 DNI983038:DNI983040 DXE983038:DXE983040 EHA983038:EHA983040 EQW983038:EQW983040 FAS983038:FAS983040 FKO983038:FKO983040 FUK983038:FUK983040 GEG983038:GEG983040 GOC983038:GOC983040 GXY983038:GXY983040 HHU983038:HHU983040 HRQ983038:HRQ983040 IBM983038:IBM983040 ILI983038:ILI983040 IVE983038:IVE983040 JFA983038:JFA983040 JOW983038:JOW983040 JYS983038:JYS983040 KIO983038:KIO983040 KSK983038:KSK983040 LCG983038:LCG983040 LMC983038:LMC983040 LVY983038:LVY983040 MFU983038:MFU983040 MPQ983038:MPQ983040 MZM983038:MZM983040 NJI983038:NJI983040 NTE983038:NTE983040 ODA983038:ODA983040 OMW983038:OMW983040 OWS983038:OWS983040 PGO983038:PGO983040 PQK983038:PQK983040 QAG983038:QAG983040 QKC983038:QKC983040 QTY983038:QTY983040 RDU983038:RDU983040 RNQ983038:RNQ983040 RXM983038:RXM983040 SHI983038:SHI983040 SRE983038:SRE983040 TBA983038:TBA983040 TKW983038:TKW983040 TUS983038:TUS983040 UEO983038:UEO983040 UOK983038:UOK983040 UYG983038:UYG983040 VIC983038:VIC983040 VRY983038:VRY983040 WBU983038:WBU983040 WLQ983038:WLQ983040 WVM983038:WVM983040 WLQ983045:WLQ983047 B65541:C65543 JA65541:JA65543 SW65541:SW65543 ACS65541:ACS65543 AMO65541:AMO65543 AWK65541:AWK65543 BGG65541:BGG65543 BQC65541:BQC65543 BZY65541:BZY65543 CJU65541:CJU65543 CTQ65541:CTQ65543 DDM65541:DDM65543 DNI65541:DNI65543 DXE65541:DXE65543 EHA65541:EHA65543 EQW65541:EQW65543 FAS65541:FAS65543 FKO65541:FKO65543 FUK65541:FUK65543 GEG65541:GEG65543 GOC65541:GOC65543 GXY65541:GXY65543 HHU65541:HHU65543 HRQ65541:HRQ65543 IBM65541:IBM65543 ILI65541:ILI65543 IVE65541:IVE65543 JFA65541:JFA65543 JOW65541:JOW65543 JYS65541:JYS65543 KIO65541:KIO65543 KSK65541:KSK65543 LCG65541:LCG65543 LMC65541:LMC65543 LVY65541:LVY65543 MFU65541:MFU65543 MPQ65541:MPQ65543 MZM65541:MZM65543 NJI65541:NJI65543 NTE65541:NTE65543 ODA65541:ODA65543 OMW65541:OMW65543 OWS65541:OWS65543 PGO65541:PGO65543 PQK65541:PQK65543 QAG65541:QAG65543 QKC65541:QKC65543 QTY65541:QTY65543 RDU65541:RDU65543 RNQ65541:RNQ65543 RXM65541:RXM65543 SHI65541:SHI65543 SRE65541:SRE65543 TBA65541:TBA65543 TKW65541:TKW65543 TUS65541:TUS65543 UEO65541:UEO65543 UOK65541:UOK65543 UYG65541:UYG65543 VIC65541:VIC65543 VRY65541:VRY65543 WBU65541:WBU65543 WLQ65541:WLQ65543 WVM65541:WVM65543 B131077:C131079 JA131077:JA131079 SW131077:SW131079 ACS131077:ACS131079 AMO131077:AMO131079 AWK131077:AWK131079 BGG131077:BGG131079 BQC131077:BQC131079 BZY131077:BZY131079 CJU131077:CJU131079 CTQ131077:CTQ131079 DDM131077:DDM131079 DNI131077:DNI131079 DXE131077:DXE131079 EHA131077:EHA131079 EQW131077:EQW131079 FAS131077:FAS131079 FKO131077:FKO131079 FUK131077:FUK131079 GEG131077:GEG131079 GOC131077:GOC131079 GXY131077:GXY131079 HHU131077:HHU131079 HRQ131077:HRQ131079 IBM131077:IBM131079 ILI131077:ILI131079 IVE131077:IVE131079 JFA131077:JFA131079 JOW131077:JOW131079 JYS131077:JYS131079 KIO131077:KIO131079 KSK131077:KSK131079 LCG131077:LCG131079 LMC131077:LMC131079 LVY131077:LVY131079 MFU131077:MFU131079 MPQ131077:MPQ131079 MZM131077:MZM131079 NJI131077:NJI131079 NTE131077:NTE131079 ODA131077:ODA131079 OMW131077:OMW131079 OWS131077:OWS131079 PGO131077:PGO131079 PQK131077:PQK131079 QAG131077:QAG131079 QKC131077:QKC131079 QTY131077:QTY131079 RDU131077:RDU131079 RNQ131077:RNQ131079 RXM131077:RXM131079 SHI131077:SHI131079 SRE131077:SRE131079 TBA131077:TBA131079 TKW131077:TKW131079 TUS131077:TUS131079 UEO131077:UEO131079 UOK131077:UOK131079 UYG131077:UYG131079 VIC131077:VIC131079 VRY131077:VRY131079 WBU131077:WBU131079 WLQ131077:WLQ131079 WVM131077:WVM131079 B196613:C196615 JA196613:JA196615 SW196613:SW196615 ACS196613:ACS196615 AMO196613:AMO196615 AWK196613:AWK196615 BGG196613:BGG196615 BQC196613:BQC196615 BZY196613:BZY196615 CJU196613:CJU196615 CTQ196613:CTQ196615 DDM196613:DDM196615 DNI196613:DNI196615 DXE196613:DXE196615 EHA196613:EHA196615 EQW196613:EQW196615 FAS196613:FAS196615 FKO196613:FKO196615 FUK196613:FUK196615 GEG196613:GEG196615 GOC196613:GOC196615 GXY196613:GXY196615 HHU196613:HHU196615 HRQ196613:HRQ196615 IBM196613:IBM196615 ILI196613:ILI196615 IVE196613:IVE196615 JFA196613:JFA196615 JOW196613:JOW196615 JYS196613:JYS196615 KIO196613:KIO196615 KSK196613:KSK196615 LCG196613:LCG196615 LMC196613:LMC196615 LVY196613:LVY196615 MFU196613:MFU196615 MPQ196613:MPQ196615 MZM196613:MZM196615 NJI196613:NJI196615 NTE196613:NTE196615 ODA196613:ODA196615 OMW196613:OMW196615 OWS196613:OWS196615 PGO196613:PGO196615 PQK196613:PQK196615 QAG196613:QAG196615 QKC196613:QKC196615 QTY196613:QTY196615 RDU196613:RDU196615 RNQ196613:RNQ196615 RXM196613:RXM196615 SHI196613:SHI196615 SRE196613:SRE196615 TBA196613:TBA196615 TKW196613:TKW196615 TUS196613:TUS196615 UEO196613:UEO196615 UOK196613:UOK196615 UYG196613:UYG196615 VIC196613:VIC196615 VRY196613:VRY196615 WBU196613:WBU196615 WLQ196613:WLQ196615 WVM196613:WVM196615 B262149:C262151 JA262149:JA262151 SW262149:SW262151 ACS262149:ACS262151 AMO262149:AMO262151 AWK262149:AWK262151 BGG262149:BGG262151 BQC262149:BQC262151 BZY262149:BZY262151 CJU262149:CJU262151 CTQ262149:CTQ262151 DDM262149:DDM262151 DNI262149:DNI262151 DXE262149:DXE262151 EHA262149:EHA262151 EQW262149:EQW262151 FAS262149:FAS262151 FKO262149:FKO262151 FUK262149:FUK262151 GEG262149:GEG262151 GOC262149:GOC262151 GXY262149:GXY262151 HHU262149:HHU262151 HRQ262149:HRQ262151 IBM262149:IBM262151 ILI262149:ILI262151 IVE262149:IVE262151 JFA262149:JFA262151 JOW262149:JOW262151 JYS262149:JYS262151 KIO262149:KIO262151 KSK262149:KSK262151 LCG262149:LCG262151 LMC262149:LMC262151 LVY262149:LVY262151 MFU262149:MFU262151 MPQ262149:MPQ262151 MZM262149:MZM262151 NJI262149:NJI262151 NTE262149:NTE262151 ODA262149:ODA262151 OMW262149:OMW262151 OWS262149:OWS262151 PGO262149:PGO262151 PQK262149:PQK262151 QAG262149:QAG262151 QKC262149:QKC262151 QTY262149:QTY262151 RDU262149:RDU262151 RNQ262149:RNQ262151 RXM262149:RXM262151 SHI262149:SHI262151 SRE262149:SRE262151 TBA262149:TBA262151 TKW262149:TKW262151 TUS262149:TUS262151 UEO262149:UEO262151 UOK262149:UOK262151 UYG262149:UYG262151 VIC262149:VIC262151 VRY262149:VRY262151 WBU262149:WBU262151 WLQ262149:WLQ262151 WVM262149:WVM262151 B327685:C327687 JA327685:JA327687 SW327685:SW327687 ACS327685:ACS327687 AMO327685:AMO327687 AWK327685:AWK327687 BGG327685:BGG327687 BQC327685:BQC327687 BZY327685:BZY327687 CJU327685:CJU327687 CTQ327685:CTQ327687 DDM327685:DDM327687 DNI327685:DNI327687 DXE327685:DXE327687 EHA327685:EHA327687 EQW327685:EQW327687 FAS327685:FAS327687 FKO327685:FKO327687 FUK327685:FUK327687 GEG327685:GEG327687 GOC327685:GOC327687 GXY327685:GXY327687 HHU327685:HHU327687 HRQ327685:HRQ327687 IBM327685:IBM327687 ILI327685:ILI327687 IVE327685:IVE327687 JFA327685:JFA327687 JOW327685:JOW327687 JYS327685:JYS327687 KIO327685:KIO327687 KSK327685:KSK327687 LCG327685:LCG327687 LMC327685:LMC327687 LVY327685:LVY327687 MFU327685:MFU327687 MPQ327685:MPQ327687 MZM327685:MZM327687 NJI327685:NJI327687 NTE327685:NTE327687 ODA327685:ODA327687 OMW327685:OMW327687 OWS327685:OWS327687 PGO327685:PGO327687 PQK327685:PQK327687 QAG327685:QAG327687 QKC327685:QKC327687 QTY327685:QTY327687 RDU327685:RDU327687 RNQ327685:RNQ327687 RXM327685:RXM327687 SHI327685:SHI327687 SRE327685:SRE327687 TBA327685:TBA327687 TKW327685:TKW327687 TUS327685:TUS327687 UEO327685:UEO327687 UOK327685:UOK327687 UYG327685:UYG327687 VIC327685:VIC327687 VRY327685:VRY327687 WBU327685:WBU327687 WLQ327685:WLQ327687 WVM327685:WVM327687 B393221:C393223 JA393221:JA393223 SW393221:SW393223 ACS393221:ACS393223 AMO393221:AMO393223 AWK393221:AWK393223 BGG393221:BGG393223 BQC393221:BQC393223 BZY393221:BZY393223 CJU393221:CJU393223 CTQ393221:CTQ393223 DDM393221:DDM393223 DNI393221:DNI393223 DXE393221:DXE393223 EHA393221:EHA393223 EQW393221:EQW393223 FAS393221:FAS393223 FKO393221:FKO393223 FUK393221:FUK393223 GEG393221:GEG393223 GOC393221:GOC393223 GXY393221:GXY393223 HHU393221:HHU393223 HRQ393221:HRQ393223 IBM393221:IBM393223 ILI393221:ILI393223 IVE393221:IVE393223 JFA393221:JFA393223 JOW393221:JOW393223 JYS393221:JYS393223 KIO393221:KIO393223 KSK393221:KSK393223 LCG393221:LCG393223 LMC393221:LMC393223 LVY393221:LVY393223 MFU393221:MFU393223 MPQ393221:MPQ393223 MZM393221:MZM393223 NJI393221:NJI393223 NTE393221:NTE393223 ODA393221:ODA393223 OMW393221:OMW393223 OWS393221:OWS393223 PGO393221:PGO393223 PQK393221:PQK393223 QAG393221:QAG393223 QKC393221:QKC393223 QTY393221:QTY393223 RDU393221:RDU393223 RNQ393221:RNQ393223 RXM393221:RXM393223 SHI393221:SHI393223 SRE393221:SRE393223 TBA393221:TBA393223 TKW393221:TKW393223 TUS393221:TUS393223 UEO393221:UEO393223 UOK393221:UOK393223 UYG393221:UYG393223 VIC393221:VIC393223 VRY393221:VRY393223 WBU393221:WBU393223 WLQ393221:WLQ393223 WVM393221:WVM393223 B458757:C458759 JA458757:JA458759 SW458757:SW458759 ACS458757:ACS458759 AMO458757:AMO458759 AWK458757:AWK458759 BGG458757:BGG458759 BQC458757:BQC458759 BZY458757:BZY458759 CJU458757:CJU458759 CTQ458757:CTQ458759 DDM458757:DDM458759 DNI458757:DNI458759 DXE458757:DXE458759 EHA458757:EHA458759 EQW458757:EQW458759 FAS458757:FAS458759 FKO458757:FKO458759 FUK458757:FUK458759 GEG458757:GEG458759 GOC458757:GOC458759 GXY458757:GXY458759 HHU458757:HHU458759 HRQ458757:HRQ458759 IBM458757:IBM458759 ILI458757:ILI458759 IVE458757:IVE458759 JFA458757:JFA458759 JOW458757:JOW458759 JYS458757:JYS458759 KIO458757:KIO458759 KSK458757:KSK458759 LCG458757:LCG458759 LMC458757:LMC458759 LVY458757:LVY458759 MFU458757:MFU458759 MPQ458757:MPQ458759 MZM458757:MZM458759 NJI458757:NJI458759 NTE458757:NTE458759 ODA458757:ODA458759 OMW458757:OMW458759 OWS458757:OWS458759 PGO458757:PGO458759 PQK458757:PQK458759 QAG458757:QAG458759 QKC458757:QKC458759 QTY458757:QTY458759 RDU458757:RDU458759 RNQ458757:RNQ458759 RXM458757:RXM458759 SHI458757:SHI458759 SRE458757:SRE458759 TBA458757:TBA458759 TKW458757:TKW458759 TUS458757:TUS458759 UEO458757:UEO458759 UOK458757:UOK458759 UYG458757:UYG458759 VIC458757:VIC458759 VRY458757:VRY458759 WBU458757:WBU458759 WLQ458757:WLQ458759 WVM458757:WVM458759 B524293:C524295 JA524293:JA524295 SW524293:SW524295 ACS524293:ACS524295 AMO524293:AMO524295 AWK524293:AWK524295 BGG524293:BGG524295 BQC524293:BQC524295 BZY524293:BZY524295 CJU524293:CJU524295 CTQ524293:CTQ524295 DDM524293:DDM524295 DNI524293:DNI524295 DXE524293:DXE524295 EHA524293:EHA524295 EQW524293:EQW524295 FAS524293:FAS524295 FKO524293:FKO524295 FUK524293:FUK524295 GEG524293:GEG524295 GOC524293:GOC524295 GXY524293:GXY524295 HHU524293:HHU524295 HRQ524293:HRQ524295 IBM524293:IBM524295 ILI524293:ILI524295 IVE524293:IVE524295 JFA524293:JFA524295 JOW524293:JOW524295 JYS524293:JYS524295 KIO524293:KIO524295 KSK524293:KSK524295 LCG524293:LCG524295 LMC524293:LMC524295 LVY524293:LVY524295 MFU524293:MFU524295 MPQ524293:MPQ524295 MZM524293:MZM524295 NJI524293:NJI524295 NTE524293:NTE524295 ODA524293:ODA524295 OMW524293:OMW524295 OWS524293:OWS524295 PGO524293:PGO524295 PQK524293:PQK524295 QAG524293:QAG524295 QKC524293:QKC524295 QTY524293:QTY524295 RDU524293:RDU524295 RNQ524293:RNQ524295 RXM524293:RXM524295 SHI524293:SHI524295 SRE524293:SRE524295 TBA524293:TBA524295 TKW524293:TKW524295 TUS524293:TUS524295 UEO524293:UEO524295 UOK524293:UOK524295 UYG524293:UYG524295 VIC524293:VIC524295 VRY524293:VRY524295 WBU524293:WBU524295 WLQ524293:WLQ524295 WVM524293:WVM524295 B589829:C589831 JA589829:JA589831 SW589829:SW589831 ACS589829:ACS589831 AMO589829:AMO589831 AWK589829:AWK589831 BGG589829:BGG589831 BQC589829:BQC589831 BZY589829:BZY589831 CJU589829:CJU589831 CTQ589829:CTQ589831 DDM589829:DDM589831 DNI589829:DNI589831 DXE589829:DXE589831 EHA589829:EHA589831 EQW589829:EQW589831 FAS589829:FAS589831 FKO589829:FKO589831 FUK589829:FUK589831 GEG589829:GEG589831 GOC589829:GOC589831 GXY589829:GXY589831 HHU589829:HHU589831 HRQ589829:HRQ589831 IBM589829:IBM589831 ILI589829:ILI589831 IVE589829:IVE589831 JFA589829:JFA589831 JOW589829:JOW589831 JYS589829:JYS589831 KIO589829:KIO589831 KSK589829:KSK589831 LCG589829:LCG589831 LMC589829:LMC589831 LVY589829:LVY589831 MFU589829:MFU589831 MPQ589829:MPQ589831 MZM589829:MZM589831 NJI589829:NJI589831 NTE589829:NTE589831 ODA589829:ODA589831 OMW589829:OMW589831 OWS589829:OWS589831 PGO589829:PGO589831 PQK589829:PQK589831 QAG589829:QAG589831 QKC589829:QKC589831 QTY589829:QTY589831 RDU589829:RDU589831 RNQ589829:RNQ589831 RXM589829:RXM589831 SHI589829:SHI589831 SRE589829:SRE589831 TBA589829:TBA589831 TKW589829:TKW589831 TUS589829:TUS589831 UEO589829:UEO589831 UOK589829:UOK589831 UYG589829:UYG589831 VIC589829:VIC589831 VRY589829:VRY589831 WBU589829:WBU589831 WLQ589829:WLQ589831 WVM589829:WVM589831 B655365:C655367 JA655365:JA655367 SW655365:SW655367 ACS655365:ACS655367 AMO655365:AMO655367 AWK655365:AWK655367 BGG655365:BGG655367 BQC655365:BQC655367 BZY655365:BZY655367 CJU655365:CJU655367 CTQ655365:CTQ655367 DDM655365:DDM655367 DNI655365:DNI655367 DXE655365:DXE655367 EHA655365:EHA655367 EQW655365:EQW655367 FAS655365:FAS655367 FKO655365:FKO655367 FUK655365:FUK655367 GEG655365:GEG655367 GOC655365:GOC655367 GXY655365:GXY655367 HHU655365:HHU655367 HRQ655365:HRQ655367 IBM655365:IBM655367 ILI655365:ILI655367 IVE655365:IVE655367 JFA655365:JFA655367 JOW655365:JOW655367 JYS655365:JYS655367 KIO655365:KIO655367 KSK655365:KSK655367 LCG655365:LCG655367 LMC655365:LMC655367 LVY655365:LVY655367 MFU655365:MFU655367 MPQ655365:MPQ655367 MZM655365:MZM655367 NJI655365:NJI655367 NTE655365:NTE655367 ODA655365:ODA655367 OMW655365:OMW655367 OWS655365:OWS655367 PGO655365:PGO655367 PQK655365:PQK655367 QAG655365:QAG655367 QKC655365:QKC655367 QTY655365:QTY655367 RDU655365:RDU655367 RNQ655365:RNQ655367 RXM655365:RXM655367 SHI655365:SHI655367 SRE655365:SRE655367 TBA655365:TBA655367 TKW655365:TKW655367 TUS655365:TUS655367 UEO655365:UEO655367 UOK655365:UOK655367 UYG655365:UYG655367 VIC655365:VIC655367 VRY655365:VRY655367 WBU655365:WBU655367 WLQ655365:WLQ655367 WVM655365:WVM655367 B720901:C720903 JA720901:JA720903 SW720901:SW720903 ACS720901:ACS720903 AMO720901:AMO720903 AWK720901:AWK720903 BGG720901:BGG720903 BQC720901:BQC720903 BZY720901:BZY720903 CJU720901:CJU720903 CTQ720901:CTQ720903 DDM720901:DDM720903 DNI720901:DNI720903 DXE720901:DXE720903 EHA720901:EHA720903 EQW720901:EQW720903 FAS720901:FAS720903 FKO720901:FKO720903 FUK720901:FUK720903 GEG720901:GEG720903 GOC720901:GOC720903 GXY720901:GXY720903 HHU720901:HHU720903 HRQ720901:HRQ720903 IBM720901:IBM720903 ILI720901:ILI720903 IVE720901:IVE720903 JFA720901:JFA720903 JOW720901:JOW720903 JYS720901:JYS720903 KIO720901:KIO720903 KSK720901:KSK720903 LCG720901:LCG720903 LMC720901:LMC720903 LVY720901:LVY720903 MFU720901:MFU720903 MPQ720901:MPQ720903 MZM720901:MZM720903 NJI720901:NJI720903 NTE720901:NTE720903 ODA720901:ODA720903 OMW720901:OMW720903 OWS720901:OWS720903 PGO720901:PGO720903 PQK720901:PQK720903 QAG720901:QAG720903 QKC720901:QKC720903 QTY720901:QTY720903 RDU720901:RDU720903 RNQ720901:RNQ720903 RXM720901:RXM720903 SHI720901:SHI720903 SRE720901:SRE720903 TBA720901:TBA720903 TKW720901:TKW720903 TUS720901:TUS720903 UEO720901:UEO720903 UOK720901:UOK720903 UYG720901:UYG720903 VIC720901:VIC720903 VRY720901:VRY720903 WBU720901:WBU720903 WLQ720901:WLQ720903 WVM720901:WVM720903 B786437:C786439 JA786437:JA786439 SW786437:SW786439 ACS786437:ACS786439 AMO786437:AMO786439 AWK786437:AWK786439 BGG786437:BGG786439 BQC786437:BQC786439 BZY786437:BZY786439 CJU786437:CJU786439 CTQ786437:CTQ786439 DDM786437:DDM786439 DNI786437:DNI786439 DXE786437:DXE786439 EHA786437:EHA786439 EQW786437:EQW786439 FAS786437:FAS786439 FKO786437:FKO786439 FUK786437:FUK786439 GEG786437:GEG786439 GOC786437:GOC786439 GXY786437:GXY786439 HHU786437:HHU786439 HRQ786437:HRQ786439 IBM786437:IBM786439 ILI786437:ILI786439 IVE786437:IVE786439 JFA786437:JFA786439 JOW786437:JOW786439 JYS786437:JYS786439 KIO786437:KIO786439 KSK786437:KSK786439 LCG786437:LCG786439 LMC786437:LMC786439 LVY786437:LVY786439 MFU786437:MFU786439 MPQ786437:MPQ786439 MZM786437:MZM786439 NJI786437:NJI786439 NTE786437:NTE786439 ODA786437:ODA786439 OMW786437:OMW786439 OWS786437:OWS786439 PGO786437:PGO786439 PQK786437:PQK786439 QAG786437:QAG786439 QKC786437:QKC786439 QTY786437:QTY786439 RDU786437:RDU786439 RNQ786437:RNQ786439 RXM786437:RXM786439 SHI786437:SHI786439 SRE786437:SRE786439 TBA786437:TBA786439 TKW786437:TKW786439 TUS786437:TUS786439 UEO786437:UEO786439 UOK786437:UOK786439 UYG786437:UYG786439 VIC786437:VIC786439 VRY786437:VRY786439 WBU786437:WBU786439 WLQ786437:WLQ786439 WVM786437:WVM786439 B851973:C851975 JA851973:JA851975 SW851973:SW851975 ACS851973:ACS851975 AMO851973:AMO851975 AWK851973:AWK851975 BGG851973:BGG851975 BQC851973:BQC851975 BZY851973:BZY851975 CJU851973:CJU851975 CTQ851973:CTQ851975 DDM851973:DDM851975 DNI851973:DNI851975 DXE851973:DXE851975 EHA851973:EHA851975 EQW851973:EQW851975 FAS851973:FAS851975 FKO851973:FKO851975 FUK851973:FUK851975 GEG851973:GEG851975 GOC851973:GOC851975 GXY851973:GXY851975 HHU851973:HHU851975 HRQ851973:HRQ851975 IBM851973:IBM851975 ILI851973:ILI851975 IVE851973:IVE851975 JFA851973:JFA851975 JOW851973:JOW851975 JYS851973:JYS851975 KIO851973:KIO851975 KSK851973:KSK851975 LCG851973:LCG851975 LMC851973:LMC851975 LVY851973:LVY851975 MFU851973:MFU851975 MPQ851973:MPQ851975 MZM851973:MZM851975 NJI851973:NJI851975 NTE851973:NTE851975 ODA851973:ODA851975 OMW851973:OMW851975 OWS851973:OWS851975 PGO851973:PGO851975 PQK851973:PQK851975 QAG851973:QAG851975 QKC851973:QKC851975 QTY851973:QTY851975 RDU851973:RDU851975 RNQ851973:RNQ851975 RXM851973:RXM851975 SHI851973:SHI851975 SRE851973:SRE851975 TBA851973:TBA851975 TKW851973:TKW851975 TUS851973:TUS851975 UEO851973:UEO851975 UOK851973:UOK851975 UYG851973:UYG851975 VIC851973:VIC851975 VRY851973:VRY851975 WBU851973:WBU851975 WLQ851973:WLQ851975 WVM851973:WVM851975 B917509:C917511 JA917509:JA917511 SW917509:SW917511 ACS917509:ACS917511 AMO917509:AMO917511 AWK917509:AWK917511 BGG917509:BGG917511 BQC917509:BQC917511 BZY917509:BZY917511 CJU917509:CJU917511 CTQ917509:CTQ917511 DDM917509:DDM917511 DNI917509:DNI917511 DXE917509:DXE917511 EHA917509:EHA917511 EQW917509:EQW917511 FAS917509:FAS917511 FKO917509:FKO917511 FUK917509:FUK917511 GEG917509:GEG917511 GOC917509:GOC917511 GXY917509:GXY917511 HHU917509:HHU917511 HRQ917509:HRQ917511 IBM917509:IBM917511 ILI917509:ILI917511 IVE917509:IVE917511 JFA917509:JFA917511 JOW917509:JOW917511 JYS917509:JYS917511 KIO917509:KIO917511 KSK917509:KSK917511 LCG917509:LCG917511 LMC917509:LMC917511 LVY917509:LVY917511 MFU917509:MFU917511 MPQ917509:MPQ917511 MZM917509:MZM917511 NJI917509:NJI917511 NTE917509:NTE917511 ODA917509:ODA917511 OMW917509:OMW917511 OWS917509:OWS917511 PGO917509:PGO917511 PQK917509:PQK917511 QAG917509:QAG917511 QKC917509:QKC917511 QTY917509:QTY917511 RDU917509:RDU917511 RNQ917509:RNQ917511 RXM917509:RXM917511 SHI917509:SHI917511 SRE917509:SRE917511 TBA917509:TBA917511 TKW917509:TKW917511 TUS917509:TUS917511 UEO917509:UEO917511 UOK917509:UOK917511 UYG917509:UYG917511 VIC917509:VIC917511 VRY917509:VRY917511 WBU917509:WBU917511 WLQ917509:WLQ917511 WVM917509:WVM917511 B983045:C983047 JA983045:JA983047 SW983045:SW983047 ACS983045:ACS983047 AMO983045:AMO983047 AWK983045:AWK983047 BGG983045:BGG983047 BQC983045:BQC983047 BZY983045:BZY983047 CJU983045:CJU983047 CTQ983045:CTQ983047 DDM983045:DDM983047 DNI983045:DNI983047 DXE983045:DXE983047 EHA983045:EHA983047 EQW983045:EQW983047 FAS983045:FAS983047 FKO983045:FKO983047 FUK983045:FUK983047 GEG983045:GEG983047 GOC983045:GOC983047 GXY983045:GXY983047 HHU983045:HHU983047 HRQ983045:HRQ983047 IBM983045:IBM983047 ILI983045:ILI983047 IVE983045:IVE983047 JFA983045:JFA983047 JOW983045:JOW983047 JYS983045:JYS983047 KIO983045:KIO983047 KSK983045:KSK983047 LCG983045:LCG983047 LMC983045:LMC983047 LVY983045:LVY983047 MFU983045:MFU983047 MPQ983045:MPQ983047 MZM983045:MZM983047 NJI983045:NJI983047 NTE983045:NTE983047 ODA983045:ODA983047 OMW983045:OMW983047 OWS983045:OWS983047 PGO983045:PGO983047 PQK983045:PQK983047 QAG983045:QAG983047 QKC983045:QKC983047 QTY983045:QTY983047 RDU983045:RDU983047 RNQ983045:RNQ983047 RXM983045:RXM983047 SHI983045:SHI983047 SRE983045:SRE983047 TBA983045:TBA983047 TKW983045:TKW983047 TUS983045:TUS983047 UEO983045:UEO983047 UOK983045:UOK983047 UYG983045:UYG983047 VIC983045:VIC983047 VRY983045:VRY983047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xr:uid="{C37D83A6-254B-40B5-841D-DD983F856FA1}">
      <formula1>#REF!</formula1>
    </dataValidation>
    <dataValidation allowBlank="1" showInputMessage="1" showErrorMessage="1" error="ハードウェアの購入は134,000円までです" sqref="G9:H9" xr:uid="{32DCA993-9CA0-4C3E-8F36-793B52A5C53A}"/>
  </dataValidations>
  <printOptions horizontalCentered="1"/>
  <pageMargins left="0.94488188976377963" right="0.94488188976377963" top="0.86614173228346458" bottom="0.86614173228346458" header="0.11811023622047245" footer="0.11811023622047245"/>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337-7214-47F1-ABFA-A9EAE0EB62EB}">
  <sheetPr codeName="Sheet5">
    <tabColor theme="6" tint="-0.249977111117893"/>
  </sheetPr>
  <dimension ref="A1:D29"/>
  <sheetViews>
    <sheetView view="pageBreakPreview" zoomScale="60" zoomScaleNormal="100" workbookViewId="0">
      <selection activeCell="J15" sqref="J15"/>
    </sheetView>
  </sheetViews>
  <sheetFormatPr defaultRowHeight="13.5" x14ac:dyDescent="0.15"/>
  <cols>
    <col min="1" max="4" width="29.875" customWidth="1"/>
  </cols>
  <sheetData>
    <row r="1" spans="1:4" ht="17.25" x14ac:dyDescent="0.15">
      <c r="A1" s="312" t="s">
        <v>547</v>
      </c>
      <c r="B1" s="312"/>
      <c r="C1" s="312"/>
      <c r="D1" s="312"/>
    </row>
    <row r="2" spans="1:4" ht="17.25" x14ac:dyDescent="0.15">
      <c r="A2" s="312"/>
      <c r="B2" s="312"/>
      <c r="C2" s="312"/>
      <c r="D2" s="312"/>
    </row>
    <row r="3" spans="1:4" ht="17.25" x14ac:dyDescent="0.15">
      <c r="A3" s="312"/>
      <c r="B3" s="312"/>
      <c r="C3" s="312"/>
      <c r="D3" s="312"/>
    </row>
    <row r="4" spans="1:4" ht="17.25" x14ac:dyDescent="0.15">
      <c r="A4" s="313" t="s">
        <v>518</v>
      </c>
      <c r="B4" s="313"/>
      <c r="C4" s="313"/>
      <c r="D4" s="313"/>
    </row>
    <row r="5" spans="1:4" ht="17.25" x14ac:dyDescent="0.15">
      <c r="A5" s="312"/>
      <c r="B5" s="312"/>
      <c r="C5" s="312"/>
      <c r="D5" s="312"/>
    </row>
    <row r="6" spans="1:4" ht="17.25" x14ac:dyDescent="0.15">
      <c r="A6" s="312"/>
      <c r="B6" s="312"/>
      <c r="C6" s="312"/>
      <c r="D6" s="312"/>
    </row>
    <row r="7" spans="1:4" ht="17.25" x14ac:dyDescent="0.15">
      <c r="A7" s="312" t="s">
        <v>471</v>
      </c>
      <c r="B7" s="312"/>
      <c r="C7" s="312"/>
      <c r="D7" s="312"/>
    </row>
    <row r="8" spans="1:4" ht="17.25" x14ac:dyDescent="0.15">
      <c r="A8" s="312"/>
      <c r="B8" s="312"/>
      <c r="C8" s="312"/>
      <c r="D8" s="312"/>
    </row>
    <row r="9" spans="1:4" ht="17.25" x14ac:dyDescent="0.15">
      <c r="A9" s="312"/>
      <c r="B9" s="312"/>
      <c r="C9" s="312"/>
      <c r="D9" s="312"/>
    </row>
    <row r="10" spans="1:4" x14ac:dyDescent="0.15">
      <c r="A10" s="315" t="s">
        <v>472</v>
      </c>
      <c r="B10" s="315"/>
      <c r="C10" s="315"/>
      <c r="D10" s="315"/>
    </row>
    <row r="11" spans="1:4" x14ac:dyDescent="0.15">
      <c r="A11" s="315"/>
      <c r="B11" s="315"/>
      <c r="C11" s="315"/>
      <c r="D11" s="315"/>
    </row>
    <row r="12" spans="1:4" ht="375.6" customHeight="1" x14ac:dyDescent="0.15">
      <c r="A12" s="315"/>
      <c r="B12" s="315"/>
      <c r="C12" s="315"/>
      <c r="D12" s="315"/>
    </row>
    <row r="13" spans="1:4" ht="17.25" x14ac:dyDescent="0.15">
      <c r="A13" s="44"/>
      <c r="B13" s="43"/>
      <c r="C13" s="43"/>
      <c r="D13" s="43"/>
    </row>
    <row r="14" spans="1:4" x14ac:dyDescent="0.15">
      <c r="A14" s="34"/>
      <c r="B14" s="34"/>
      <c r="C14" s="34"/>
      <c r="D14" s="34"/>
    </row>
    <row r="15" spans="1:4" x14ac:dyDescent="0.15">
      <c r="A15" s="34"/>
      <c r="B15" s="34"/>
      <c r="C15" s="34"/>
      <c r="D15" s="34"/>
    </row>
    <row r="16" spans="1:4" x14ac:dyDescent="0.15">
      <c r="A16" s="42" t="str">
        <f>様式第３号!T2</f>
        <v>令和　年　月　日</v>
      </c>
      <c r="B16" s="34"/>
      <c r="C16" s="34"/>
      <c r="D16" s="34"/>
    </row>
    <row r="17" spans="1:4" x14ac:dyDescent="0.15">
      <c r="A17" s="34"/>
      <c r="B17" s="34"/>
      <c r="C17" s="34"/>
      <c r="D17" s="34"/>
    </row>
    <row r="18" spans="1:4" x14ac:dyDescent="0.15">
      <c r="A18" s="34"/>
      <c r="B18" s="34"/>
      <c r="C18" s="34"/>
      <c r="D18" s="34"/>
    </row>
    <row r="19" spans="1:4" x14ac:dyDescent="0.15">
      <c r="A19" s="35" t="s">
        <v>473</v>
      </c>
      <c r="B19" s="35"/>
      <c r="C19" s="35" t="s">
        <v>474</v>
      </c>
      <c r="D19" s="46"/>
    </row>
    <row r="20" spans="1:4" x14ac:dyDescent="0.15">
      <c r="A20" s="36"/>
      <c r="B20" s="36"/>
      <c r="C20" s="314" t="str">
        <f>IF(様式第３号!R6="","",様式第３号!R6)</f>
        <v/>
      </c>
      <c r="D20" s="314"/>
    </row>
    <row r="21" spans="1:4" x14ac:dyDescent="0.15">
      <c r="A21" s="35"/>
      <c r="B21" s="35"/>
      <c r="C21" s="46"/>
      <c r="D21" s="46"/>
    </row>
    <row r="22" spans="1:4" x14ac:dyDescent="0.15">
      <c r="A22" s="35" t="s">
        <v>475</v>
      </c>
      <c r="B22" s="35"/>
      <c r="C22" s="35" t="s">
        <v>476</v>
      </c>
      <c r="D22" s="46"/>
    </row>
    <row r="23" spans="1:4" x14ac:dyDescent="0.15">
      <c r="A23" s="36" t="s">
        <v>477</v>
      </c>
      <c r="B23" s="36"/>
      <c r="C23" s="314" t="str">
        <f>IF(様式第３号!R7="","",様式第３号!R7)</f>
        <v/>
      </c>
      <c r="D23" s="314"/>
    </row>
    <row r="24" spans="1:4" x14ac:dyDescent="0.15">
      <c r="A24" s="35"/>
      <c r="B24" s="35"/>
      <c r="C24" s="46"/>
      <c r="D24" s="46"/>
    </row>
    <row r="25" spans="1:4" x14ac:dyDescent="0.15">
      <c r="A25" s="35" t="s">
        <v>475</v>
      </c>
      <c r="B25" s="35"/>
      <c r="C25" s="35" t="s">
        <v>478</v>
      </c>
      <c r="D25" s="46"/>
    </row>
    <row r="26" spans="1:4" x14ac:dyDescent="0.15">
      <c r="A26" s="37" t="s">
        <v>477</v>
      </c>
      <c r="B26" s="37"/>
      <c r="C26" s="314" t="str">
        <f>IF(様式第３号!R8="","",様式第３号!R8)</f>
        <v/>
      </c>
      <c r="D26" s="314"/>
    </row>
    <row r="27" spans="1:4" ht="14.25" x14ac:dyDescent="0.15">
      <c r="A27" s="38"/>
      <c r="B27" s="38"/>
      <c r="C27" s="46"/>
      <c r="D27" s="46"/>
    </row>
    <row r="28" spans="1:4" ht="14.25" x14ac:dyDescent="0.15">
      <c r="A28" s="38"/>
      <c r="B28" s="38"/>
      <c r="C28" s="38"/>
      <c r="D28" s="38"/>
    </row>
    <row r="29" spans="1:4" ht="14.25" x14ac:dyDescent="0.15">
      <c r="A29" s="38"/>
      <c r="B29" s="38"/>
      <c r="C29" s="38"/>
      <c r="D29" s="38"/>
    </row>
  </sheetData>
  <sheetProtection sheet="1" objects="1" scenarios="1"/>
  <mergeCells count="13">
    <mergeCell ref="C26:D26"/>
    <mergeCell ref="A7:D7"/>
    <mergeCell ref="A8:D8"/>
    <mergeCell ref="A9:D9"/>
    <mergeCell ref="A10:D12"/>
    <mergeCell ref="C20:D20"/>
    <mergeCell ref="C23:D23"/>
    <mergeCell ref="A6:D6"/>
    <mergeCell ref="A1:D1"/>
    <mergeCell ref="A2:D2"/>
    <mergeCell ref="A3:D3"/>
    <mergeCell ref="A4:D4"/>
    <mergeCell ref="A5:D5"/>
  </mergeCells>
  <phoneticPr fontId="5"/>
  <dataValidations count="1">
    <dataValidation allowBlank="1" showInputMessage="1" showErrorMessage="1" prompt="自動入力されます" sqref="C20:D20 C23:D23 C26:D26" xr:uid="{4A96A861-2AAF-44AE-94EC-27FD8FCC2271}"/>
  </dataValidations>
  <pageMargins left="0.7" right="0.7" top="0.75" bottom="0.75" header="0.3" footer="0.3"/>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50"/>
    <pageSetUpPr fitToPage="1"/>
  </sheetPr>
  <dimension ref="A1:W220"/>
  <sheetViews>
    <sheetView tabSelected="1" view="pageBreakPreview" topLeftCell="A97" zoomScale="75" zoomScaleNormal="100" zoomScaleSheetLayoutView="75" workbookViewId="0">
      <selection activeCell="C176" sqref="C176:F176"/>
    </sheetView>
  </sheetViews>
  <sheetFormatPr defaultColWidth="9" defaultRowHeight="13.5" x14ac:dyDescent="0.15"/>
  <cols>
    <col min="1" max="2" width="26.375" style="128" customWidth="1"/>
    <col min="3" max="7" width="19.25" style="128" customWidth="1"/>
    <col min="8" max="8" width="25.625" style="128" customWidth="1"/>
    <col min="9" max="9" width="3.125" style="128" customWidth="1"/>
    <col min="10" max="10" width="8.25" style="128" hidden="1" customWidth="1"/>
    <col min="11" max="11" width="15.5" style="128" hidden="1" customWidth="1"/>
    <col min="12" max="17" width="9" style="128"/>
    <col min="18" max="18" width="10.375" style="128" bestFit="1" customWidth="1"/>
    <col min="19" max="32" width="9" style="128"/>
    <col min="33" max="33" width="17.25" style="128" customWidth="1"/>
    <col min="34" max="34" width="9" style="128"/>
    <col min="35" max="35" width="11.5" style="128" customWidth="1"/>
    <col min="36" max="36" width="8.875" style="128" customWidth="1"/>
    <col min="37" max="37" width="9" style="128"/>
    <col min="38" max="41" width="20.5" style="128" customWidth="1"/>
    <col min="42" max="42" width="15.75" style="128" customWidth="1"/>
    <col min="43" max="16384" width="9" style="128"/>
  </cols>
  <sheetData>
    <row r="1" spans="1:16" s="126" customFormat="1" ht="29.45" customHeight="1" x14ac:dyDescent="0.15">
      <c r="A1" s="327" t="s">
        <v>452</v>
      </c>
      <c r="B1" s="327"/>
      <c r="C1" s="327"/>
      <c r="D1" s="327"/>
      <c r="E1" s="327"/>
      <c r="F1" s="327"/>
      <c r="G1" s="327"/>
      <c r="H1" s="327"/>
      <c r="I1" s="125"/>
      <c r="K1" s="125"/>
      <c r="L1" s="125"/>
      <c r="M1" s="125"/>
      <c r="N1" s="125"/>
      <c r="O1" s="125"/>
      <c r="P1" s="125"/>
    </row>
    <row r="2" spans="1:16" s="126" customFormat="1" ht="17.45" customHeight="1" x14ac:dyDescent="0.15">
      <c r="A2" s="127"/>
      <c r="B2" s="127"/>
      <c r="C2" s="127"/>
      <c r="D2" s="127"/>
      <c r="E2" s="127"/>
      <c r="F2" s="127"/>
      <c r="G2" s="127"/>
      <c r="H2" s="127"/>
      <c r="I2" s="125"/>
      <c r="K2" s="125"/>
      <c r="L2" s="125"/>
      <c r="M2" s="125"/>
      <c r="N2" s="125"/>
      <c r="O2" s="125"/>
      <c r="P2" s="125"/>
    </row>
    <row r="3" spans="1:16" ht="37.15" customHeight="1" x14ac:dyDescent="0.15"/>
    <row r="4" spans="1:16" ht="24" customHeight="1" x14ac:dyDescent="0.15">
      <c r="A4" s="129" t="s">
        <v>127</v>
      </c>
      <c r="B4" s="129"/>
      <c r="C4" s="130"/>
      <c r="F4" s="316" t="s">
        <v>75</v>
      </c>
      <c r="G4" s="317"/>
      <c r="H4" s="318"/>
      <c r="K4" s="130"/>
    </row>
    <row r="5" spans="1:16" ht="26.25" customHeight="1" x14ac:dyDescent="0.15">
      <c r="A5" s="319" t="s">
        <v>12</v>
      </c>
      <c r="B5" s="320"/>
      <c r="C5" s="321" t="str">
        <f>様式第３号!$R$7</f>
        <v/>
      </c>
      <c r="D5" s="321"/>
      <c r="E5" s="321"/>
      <c r="F5" s="321"/>
      <c r="G5" s="321"/>
      <c r="H5" s="321"/>
      <c r="K5" s="131"/>
    </row>
    <row r="6" spans="1:16" ht="26.25" customHeight="1" x14ac:dyDescent="0.15">
      <c r="A6" s="319" t="s">
        <v>62</v>
      </c>
      <c r="B6" s="320"/>
      <c r="C6" s="322" t="str">
        <f>様式第３号!$C$23</f>
        <v/>
      </c>
      <c r="D6" s="322"/>
      <c r="E6" s="322"/>
      <c r="F6" s="322"/>
      <c r="G6" s="322"/>
      <c r="H6" s="322"/>
      <c r="K6" s="131"/>
      <c r="L6" s="132"/>
      <c r="M6" s="132"/>
      <c r="N6" s="132"/>
      <c r="O6" s="132"/>
      <c r="P6" s="132"/>
    </row>
    <row r="7" spans="1:16" ht="26.25" customHeight="1" x14ac:dyDescent="0.15">
      <c r="A7" s="319" t="s">
        <v>316</v>
      </c>
      <c r="B7" s="320"/>
      <c r="C7" s="332">
        <f>様式第３号!$C$27</f>
        <v>0</v>
      </c>
      <c r="D7" s="333"/>
      <c r="E7" s="333"/>
      <c r="F7" s="333"/>
      <c r="G7" s="333"/>
      <c r="H7" s="334"/>
      <c r="K7" s="131"/>
      <c r="L7" s="132"/>
      <c r="M7" s="132"/>
      <c r="N7" s="132"/>
      <c r="O7" s="132"/>
      <c r="P7" s="132"/>
    </row>
    <row r="8" spans="1:16" ht="26.25" customHeight="1" x14ac:dyDescent="0.15">
      <c r="A8" s="319" t="s">
        <v>63</v>
      </c>
      <c r="B8" s="320"/>
      <c r="C8" s="322" t="str">
        <f>様式第３号!$C$25</f>
        <v/>
      </c>
      <c r="D8" s="322"/>
      <c r="E8" s="322"/>
      <c r="F8" s="322"/>
      <c r="G8" s="335"/>
      <c r="H8" s="322"/>
      <c r="I8" s="133"/>
      <c r="K8" s="134"/>
      <c r="L8" s="132"/>
      <c r="M8" s="132"/>
      <c r="N8" s="132"/>
      <c r="O8" s="132"/>
      <c r="P8" s="132"/>
    </row>
    <row r="9" spans="1:16" ht="26.25" customHeight="1" x14ac:dyDescent="0.15">
      <c r="A9" s="336" t="s">
        <v>64</v>
      </c>
      <c r="B9" s="337"/>
      <c r="C9" s="340" t="s">
        <v>24</v>
      </c>
      <c r="D9" s="340"/>
      <c r="E9" s="340"/>
      <c r="F9" s="340"/>
      <c r="G9" s="340"/>
      <c r="H9" s="340"/>
      <c r="I9" s="133"/>
      <c r="K9" s="134"/>
      <c r="L9" s="132"/>
      <c r="M9" s="132"/>
      <c r="N9" s="132"/>
      <c r="O9" s="132"/>
      <c r="P9" s="132"/>
    </row>
    <row r="10" spans="1:16" ht="26.25" customHeight="1" x14ac:dyDescent="0.15">
      <c r="A10" s="338"/>
      <c r="B10" s="339"/>
      <c r="C10" s="341">
        <f>様式第３号!$C$29</f>
        <v>0</v>
      </c>
      <c r="D10" s="342"/>
      <c r="E10" s="342"/>
      <c r="F10" s="342"/>
      <c r="G10" s="342"/>
      <c r="H10" s="343"/>
      <c r="I10" s="133"/>
      <c r="K10" s="134"/>
      <c r="L10" s="135"/>
      <c r="M10" s="136"/>
      <c r="N10" s="136"/>
      <c r="O10" s="136"/>
      <c r="P10" s="136"/>
    </row>
    <row r="11" spans="1:16" ht="26.25" customHeight="1" x14ac:dyDescent="0.15">
      <c r="A11" s="319" t="s">
        <v>65</v>
      </c>
      <c r="B11" s="320"/>
      <c r="C11" s="323"/>
      <c r="D11" s="324"/>
      <c r="E11" s="324"/>
      <c r="F11" s="324"/>
      <c r="G11" s="324"/>
      <c r="H11" s="325"/>
      <c r="I11" s="133"/>
      <c r="K11" s="134"/>
      <c r="L11" s="137"/>
      <c r="M11" s="137"/>
      <c r="N11" s="137"/>
      <c r="O11" s="137"/>
      <c r="P11" s="137"/>
    </row>
    <row r="12" spans="1:16" ht="26.25" customHeight="1" x14ac:dyDescent="0.15">
      <c r="A12" s="326" t="s">
        <v>74</v>
      </c>
      <c r="B12" s="326"/>
      <c r="C12" s="138" t="s">
        <v>76</v>
      </c>
      <c r="D12" s="1"/>
      <c r="E12" s="138" t="s">
        <v>77</v>
      </c>
      <c r="F12" s="1"/>
      <c r="G12" s="138" t="s">
        <v>78</v>
      </c>
      <c r="H12" s="1"/>
      <c r="I12" s="133"/>
      <c r="K12" s="134"/>
      <c r="L12" s="137"/>
      <c r="M12" s="137"/>
      <c r="N12" s="137"/>
      <c r="O12" s="137"/>
      <c r="P12" s="137"/>
    </row>
    <row r="13" spans="1:16" ht="26.25" customHeight="1" x14ac:dyDescent="0.15">
      <c r="A13" s="326"/>
      <c r="B13" s="326"/>
      <c r="C13" s="138" t="s">
        <v>79</v>
      </c>
      <c r="D13" s="1"/>
      <c r="E13" s="138" t="s">
        <v>80</v>
      </c>
      <c r="F13" s="1"/>
      <c r="G13" s="138" t="s">
        <v>81</v>
      </c>
      <c r="H13" s="1"/>
      <c r="I13" s="133"/>
      <c r="K13" s="134"/>
      <c r="L13" s="137"/>
      <c r="M13" s="137"/>
      <c r="N13" s="137"/>
      <c r="O13" s="137"/>
      <c r="P13" s="137"/>
    </row>
    <row r="14" spans="1:16" ht="26.25" customHeight="1" x14ac:dyDescent="0.15">
      <c r="A14" s="326"/>
      <c r="B14" s="326"/>
      <c r="C14" s="138" t="s">
        <v>41</v>
      </c>
      <c r="D14" s="139">
        <f>SUM(D12,F12,H12,D13,F13,H13)</f>
        <v>0</v>
      </c>
      <c r="E14" s="344"/>
      <c r="F14" s="345"/>
      <c r="G14" s="345"/>
      <c r="H14" s="346"/>
      <c r="I14" s="133"/>
      <c r="K14" s="134"/>
      <c r="L14" s="137"/>
      <c r="M14" s="137"/>
      <c r="N14" s="137"/>
      <c r="O14" s="137"/>
      <c r="P14" s="137"/>
    </row>
    <row r="15" spans="1:16" ht="26.25" customHeight="1" x14ac:dyDescent="0.15">
      <c r="A15" s="326" t="s">
        <v>82</v>
      </c>
      <c r="B15" s="326"/>
      <c r="C15" s="328"/>
      <c r="D15" s="329"/>
      <c r="E15" s="329"/>
      <c r="F15" s="329"/>
      <c r="G15" s="329"/>
      <c r="H15" s="330"/>
      <c r="I15" s="133"/>
      <c r="K15" s="134"/>
      <c r="L15" s="137"/>
      <c r="M15" s="137"/>
      <c r="N15" s="137"/>
      <c r="O15" s="137"/>
      <c r="P15" s="137"/>
    </row>
    <row r="16" spans="1:16" ht="14.45" customHeight="1" x14ac:dyDescent="0.15">
      <c r="A16" s="331" t="s">
        <v>128</v>
      </c>
      <c r="B16" s="331"/>
      <c r="C16" s="331"/>
      <c r="D16" s="331"/>
      <c r="E16" s="331"/>
      <c r="F16" s="331"/>
      <c r="G16" s="331"/>
      <c r="H16" s="331"/>
      <c r="K16" s="131"/>
      <c r="L16" s="132"/>
      <c r="M16" s="132"/>
      <c r="N16" s="132"/>
      <c r="O16" s="132"/>
      <c r="P16" s="132"/>
    </row>
    <row r="17" spans="1:14" ht="14.45" customHeight="1" x14ac:dyDescent="0.15">
      <c r="A17" s="128" t="s">
        <v>104</v>
      </c>
    </row>
    <row r="18" spans="1:14" ht="14.25" x14ac:dyDescent="0.15">
      <c r="A18" s="130"/>
      <c r="B18" s="130"/>
      <c r="C18" s="130"/>
      <c r="K18" s="130"/>
    </row>
    <row r="19" spans="1:14" ht="27" customHeight="1" x14ac:dyDescent="0.15">
      <c r="A19" s="130"/>
      <c r="B19" s="130"/>
      <c r="C19" s="130"/>
      <c r="F19" s="136"/>
      <c r="K19" s="130"/>
      <c r="N19" s="136"/>
    </row>
    <row r="20" spans="1:14" ht="14.45" customHeight="1" x14ac:dyDescent="0.15">
      <c r="A20" s="129"/>
      <c r="B20" s="129"/>
      <c r="C20" s="130"/>
      <c r="K20" s="130"/>
    </row>
    <row r="21" spans="1:14" ht="159" customHeight="1" x14ac:dyDescent="0.15">
      <c r="A21" s="354" t="s">
        <v>456</v>
      </c>
      <c r="B21" s="354"/>
      <c r="C21" s="354"/>
      <c r="D21" s="354"/>
      <c r="E21" s="354"/>
      <c r="F21" s="354"/>
      <c r="G21" s="354"/>
      <c r="H21" s="354"/>
      <c r="K21" s="130"/>
    </row>
    <row r="22" spans="1:14" ht="13.15" customHeight="1" x14ac:dyDescent="0.15">
      <c r="A22" s="355" t="s">
        <v>440</v>
      </c>
      <c r="B22" s="356"/>
      <c r="C22" s="359"/>
      <c r="D22" s="360"/>
      <c r="E22" s="360"/>
      <c r="F22" s="360"/>
      <c r="G22" s="360"/>
      <c r="H22" s="361"/>
      <c r="L22" s="134"/>
      <c r="M22" s="140"/>
    </row>
    <row r="23" spans="1:14" ht="27.6" customHeight="1" x14ac:dyDescent="0.15">
      <c r="A23" s="357"/>
      <c r="B23" s="358"/>
      <c r="C23" s="362"/>
      <c r="D23" s="363"/>
      <c r="E23" s="363"/>
      <c r="F23" s="363"/>
      <c r="G23" s="363"/>
      <c r="H23" s="364"/>
      <c r="J23" s="141"/>
      <c r="L23" s="134"/>
      <c r="M23" s="140"/>
    </row>
    <row r="24" spans="1:14" ht="13.15" customHeight="1" x14ac:dyDescent="0.15">
      <c r="A24" s="355" t="s">
        <v>339</v>
      </c>
      <c r="B24" s="356"/>
      <c r="C24" s="359"/>
      <c r="D24" s="360"/>
      <c r="E24" s="360"/>
      <c r="F24" s="360"/>
      <c r="G24" s="360"/>
      <c r="H24" s="361"/>
      <c r="L24" s="134"/>
      <c r="M24" s="140"/>
    </row>
    <row r="25" spans="1:14" ht="27.6" customHeight="1" x14ac:dyDescent="0.15">
      <c r="A25" s="357"/>
      <c r="B25" s="358"/>
      <c r="C25" s="362"/>
      <c r="D25" s="363"/>
      <c r="E25" s="363"/>
      <c r="F25" s="363"/>
      <c r="G25" s="363"/>
      <c r="H25" s="364"/>
      <c r="J25" s="141"/>
      <c r="L25" s="134"/>
      <c r="M25" s="140"/>
    </row>
    <row r="26" spans="1:14" ht="13.15" customHeight="1" x14ac:dyDescent="0.15">
      <c r="A26" s="355" t="s">
        <v>340</v>
      </c>
      <c r="B26" s="365"/>
      <c r="C26" s="359"/>
      <c r="D26" s="360"/>
      <c r="E26" s="360"/>
      <c r="F26" s="360"/>
      <c r="G26" s="360"/>
      <c r="H26" s="361"/>
      <c r="L26" s="134"/>
      <c r="M26" s="140"/>
    </row>
    <row r="27" spans="1:14" ht="27.6" customHeight="1" x14ac:dyDescent="0.15">
      <c r="A27" s="357"/>
      <c r="B27" s="366"/>
      <c r="C27" s="362"/>
      <c r="D27" s="363"/>
      <c r="E27" s="363"/>
      <c r="F27" s="363"/>
      <c r="G27" s="363"/>
      <c r="H27" s="364"/>
      <c r="J27" s="141"/>
      <c r="L27" s="134"/>
      <c r="M27" s="140"/>
    </row>
    <row r="28" spans="1:14" s="144" customFormat="1" ht="14.25" customHeight="1" x14ac:dyDescent="0.15">
      <c r="A28" s="347"/>
      <c r="B28" s="347"/>
      <c r="C28" s="347"/>
      <c r="D28" s="347"/>
      <c r="E28" s="347"/>
      <c r="F28" s="142"/>
      <c r="G28" s="143"/>
      <c r="H28" s="143"/>
      <c r="L28" s="145"/>
      <c r="M28" s="146"/>
    </row>
    <row r="29" spans="1:14" s="144" customFormat="1" ht="14.25" customHeight="1" x14ac:dyDescent="0.15">
      <c r="A29" s="347"/>
      <c r="B29" s="347"/>
      <c r="C29" s="347"/>
      <c r="D29" s="347"/>
      <c r="E29" s="347"/>
      <c r="F29" s="142"/>
      <c r="G29" s="143"/>
      <c r="H29" s="143"/>
      <c r="J29" s="128"/>
      <c r="L29" s="145"/>
      <c r="M29" s="146"/>
    </row>
    <row r="30" spans="1:14" ht="25.15" customHeight="1" x14ac:dyDescent="0.15">
      <c r="A30" s="348" t="s">
        <v>135</v>
      </c>
      <c r="B30" s="349"/>
      <c r="C30" s="367"/>
      <c r="D30" s="368"/>
      <c r="E30" s="368"/>
      <c r="F30" s="368"/>
      <c r="G30" s="368"/>
      <c r="H30" s="369"/>
      <c r="J30" s="141" t="s">
        <v>365</v>
      </c>
      <c r="L30" s="131"/>
      <c r="M30" s="147"/>
    </row>
    <row r="31" spans="1:14" ht="25.15" customHeight="1" x14ac:dyDescent="0.15">
      <c r="A31" s="350"/>
      <c r="B31" s="351"/>
      <c r="C31" s="370"/>
      <c r="D31" s="371"/>
      <c r="E31" s="371"/>
      <c r="F31" s="371"/>
      <c r="G31" s="371"/>
      <c r="H31" s="372"/>
      <c r="J31" s="144" t="s">
        <v>369</v>
      </c>
      <c r="L31" s="131"/>
      <c r="M31" s="147"/>
    </row>
    <row r="32" spans="1:14" ht="25.15" customHeight="1" x14ac:dyDescent="0.15">
      <c r="A32" s="350"/>
      <c r="B32" s="351"/>
      <c r="C32" s="370"/>
      <c r="D32" s="371"/>
      <c r="E32" s="371"/>
      <c r="F32" s="371"/>
      <c r="G32" s="371"/>
      <c r="H32" s="372"/>
      <c r="J32" s="128" t="s">
        <v>370</v>
      </c>
      <c r="K32" s="148"/>
      <c r="L32" s="131"/>
      <c r="M32" s="147"/>
    </row>
    <row r="33" spans="1:15" ht="25.15" customHeight="1" x14ac:dyDescent="0.15">
      <c r="A33" s="350"/>
      <c r="B33" s="351"/>
      <c r="C33" s="370"/>
      <c r="D33" s="371"/>
      <c r="E33" s="371"/>
      <c r="F33" s="371"/>
      <c r="G33" s="371"/>
      <c r="H33" s="372"/>
      <c r="J33" s="128" t="s">
        <v>371</v>
      </c>
      <c r="L33" s="131"/>
      <c r="M33" s="147"/>
    </row>
    <row r="34" spans="1:15" ht="25.15" customHeight="1" x14ac:dyDescent="0.15">
      <c r="A34" s="350"/>
      <c r="B34" s="351"/>
      <c r="C34" s="370"/>
      <c r="D34" s="371"/>
      <c r="E34" s="371"/>
      <c r="F34" s="371"/>
      <c r="G34" s="371"/>
      <c r="H34" s="372"/>
      <c r="J34" s="128" t="s">
        <v>372</v>
      </c>
      <c r="L34" s="131"/>
      <c r="M34" s="147"/>
    </row>
    <row r="35" spans="1:15" ht="25.15" customHeight="1" x14ac:dyDescent="0.15">
      <c r="A35" s="352"/>
      <c r="B35" s="353"/>
      <c r="C35" s="373"/>
      <c r="D35" s="374"/>
      <c r="E35" s="374"/>
      <c r="F35" s="374"/>
      <c r="G35" s="374"/>
      <c r="H35" s="375"/>
      <c r="J35" s="128" t="s">
        <v>373</v>
      </c>
      <c r="K35" s="148"/>
      <c r="L35" s="131"/>
      <c r="M35" s="147"/>
    </row>
    <row r="36" spans="1:15" ht="25.15" customHeight="1" x14ac:dyDescent="0.15">
      <c r="A36" s="348" t="s">
        <v>136</v>
      </c>
      <c r="B36" s="349"/>
      <c r="C36" s="367"/>
      <c r="D36" s="368"/>
      <c r="E36" s="368"/>
      <c r="F36" s="368"/>
      <c r="G36" s="368"/>
      <c r="H36" s="369"/>
      <c r="J36" s="141" t="s">
        <v>367</v>
      </c>
      <c r="L36" s="131"/>
      <c r="M36" s="147"/>
    </row>
    <row r="37" spans="1:15" ht="25.15" customHeight="1" x14ac:dyDescent="0.15">
      <c r="A37" s="350"/>
      <c r="B37" s="351"/>
      <c r="C37" s="370"/>
      <c r="D37" s="371"/>
      <c r="E37" s="371"/>
      <c r="F37" s="371"/>
      <c r="G37" s="371"/>
      <c r="H37" s="372"/>
      <c r="J37" s="141" t="s">
        <v>368</v>
      </c>
      <c r="L37" s="131"/>
      <c r="M37" s="147"/>
    </row>
    <row r="38" spans="1:15" ht="25.15" customHeight="1" x14ac:dyDescent="0.15">
      <c r="A38" s="350"/>
      <c r="B38" s="351"/>
      <c r="C38" s="370"/>
      <c r="D38" s="371"/>
      <c r="E38" s="371"/>
      <c r="F38" s="371"/>
      <c r="G38" s="371"/>
      <c r="H38" s="372"/>
      <c r="J38" s="128" t="s">
        <v>374</v>
      </c>
      <c r="K38" s="148"/>
      <c r="L38" s="131"/>
      <c r="M38" s="147"/>
    </row>
    <row r="39" spans="1:15" ht="25.15" customHeight="1" x14ac:dyDescent="0.15">
      <c r="A39" s="350"/>
      <c r="B39" s="351"/>
      <c r="C39" s="370"/>
      <c r="D39" s="371"/>
      <c r="E39" s="371"/>
      <c r="F39" s="371"/>
      <c r="G39" s="371"/>
      <c r="H39" s="372"/>
      <c r="L39" s="131"/>
      <c r="M39" s="147"/>
    </row>
    <row r="40" spans="1:15" ht="25.15" customHeight="1" x14ac:dyDescent="0.15">
      <c r="A40" s="350"/>
      <c r="B40" s="351"/>
      <c r="C40" s="370"/>
      <c r="D40" s="371"/>
      <c r="E40" s="371"/>
      <c r="F40" s="371"/>
      <c r="G40" s="371"/>
      <c r="H40" s="372"/>
      <c r="L40" s="131"/>
      <c r="M40" s="147"/>
    </row>
    <row r="41" spans="1:15" ht="25.15" customHeight="1" x14ac:dyDescent="0.15">
      <c r="A41" s="352"/>
      <c r="B41" s="353"/>
      <c r="C41" s="373"/>
      <c r="D41" s="374"/>
      <c r="E41" s="374"/>
      <c r="F41" s="374"/>
      <c r="G41" s="374"/>
      <c r="H41" s="375"/>
      <c r="K41" s="148"/>
      <c r="L41" s="131"/>
      <c r="M41" s="147"/>
    </row>
    <row r="42" spans="1:15" ht="25.15" customHeight="1" x14ac:dyDescent="0.15">
      <c r="A42" s="348" t="s">
        <v>137</v>
      </c>
      <c r="B42" s="381"/>
      <c r="C42" s="367"/>
      <c r="D42" s="368"/>
      <c r="E42" s="368"/>
      <c r="F42" s="368"/>
      <c r="G42" s="368"/>
      <c r="H42" s="369"/>
      <c r="L42" s="131"/>
      <c r="M42" s="147"/>
    </row>
    <row r="43" spans="1:15" ht="25.15" customHeight="1" x14ac:dyDescent="0.15">
      <c r="A43" s="350"/>
      <c r="B43" s="382"/>
      <c r="C43" s="370"/>
      <c r="D43" s="371"/>
      <c r="E43" s="371"/>
      <c r="F43" s="371"/>
      <c r="G43" s="371"/>
      <c r="H43" s="372"/>
      <c r="L43" s="131"/>
      <c r="M43" s="147"/>
    </row>
    <row r="44" spans="1:15" ht="25.15" customHeight="1" x14ac:dyDescent="0.15">
      <c r="A44" s="350"/>
      <c r="B44" s="382"/>
      <c r="C44" s="370"/>
      <c r="D44" s="371"/>
      <c r="E44" s="371"/>
      <c r="F44" s="371"/>
      <c r="G44" s="371"/>
      <c r="H44" s="372"/>
      <c r="K44" s="148"/>
      <c r="L44" s="131"/>
      <c r="M44" s="147"/>
    </row>
    <row r="45" spans="1:15" ht="25.15" customHeight="1" x14ac:dyDescent="0.15">
      <c r="A45" s="350"/>
      <c r="B45" s="382"/>
      <c r="C45" s="370"/>
      <c r="D45" s="371"/>
      <c r="E45" s="371"/>
      <c r="F45" s="371"/>
      <c r="G45" s="371"/>
      <c r="H45" s="372"/>
      <c r="L45" s="131"/>
      <c r="M45" s="147"/>
    </row>
    <row r="46" spans="1:15" ht="25.15" customHeight="1" x14ac:dyDescent="0.15">
      <c r="A46" s="350"/>
      <c r="B46" s="382"/>
      <c r="C46" s="370"/>
      <c r="D46" s="371"/>
      <c r="E46" s="371"/>
      <c r="F46" s="371"/>
      <c r="G46" s="371"/>
      <c r="H46" s="372"/>
      <c r="L46" s="131"/>
      <c r="M46" s="147"/>
    </row>
    <row r="47" spans="1:15" ht="25.15" customHeight="1" x14ac:dyDescent="0.15">
      <c r="A47" s="352"/>
      <c r="B47" s="383"/>
      <c r="C47" s="373"/>
      <c r="D47" s="374"/>
      <c r="E47" s="374"/>
      <c r="F47" s="374"/>
      <c r="G47" s="374"/>
      <c r="H47" s="375"/>
      <c r="K47" s="148"/>
      <c r="L47" s="131"/>
      <c r="M47" s="147"/>
    </row>
    <row r="48" spans="1:15" s="132" customFormat="1" ht="24" customHeight="1" x14ac:dyDescent="0.15">
      <c r="B48" s="149"/>
      <c r="J48" s="150"/>
      <c r="K48" s="150"/>
      <c r="L48" s="150"/>
      <c r="M48" s="150"/>
      <c r="N48" s="150"/>
      <c r="O48" s="150"/>
    </row>
    <row r="49" spans="1:23" ht="24" customHeight="1" x14ac:dyDescent="0.15">
      <c r="A49" s="129" t="s">
        <v>441</v>
      </c>
      <c r="B49" s="129"/>
      <c r="C49" s="130"/>
    </row>
    <row r="50" spans="1:23" ht="41.45" customHeight="1" x14ac:dyDescent="0.15">
      <c r="A50" s="354" t="s">
        <v>442</v>
      </c>
      <c r="B50" s="354"/>
      <c r="C50" s="354"/>
      <c r="D50" s="354"/>
      <c r="E50" s="354"/>
      <c r="F50" s="354"/>
      <c r="G50" s="354"/>
      <c r="H50" s="384"/>
      <c r="I50" s="151"/>
      <c r="N50" s="150"/>
      <c r="O50" s="150"/>
      <c r="P50" s="150"/>
    </row>
    <row r="51" spans="1:23" ht="13.15" customHeight="1" x14ac:dyDescent="0.15">
      <c r="A51" s="385" t="s">
        <v>320</v>
      </c>
      <c r="B51" s="387" t="s">
        <v>318</v>
      </c>
      <c r="C51" s="387"/>
      <c r="D51" s="388" t="s">
        <v>50</v>
      </c>
      <c r="E51" s="389"/>
      <c r="F51" s="385" t="s">
        <v>39</v>
      </c>
      <c r="G51" s="387" t="s">
        <v>23</v>
      </c>
      <c r="H51" s="376"/>
      <c r="L51" s="134"/>
      <c r="M51" s="140"/>
    </row>
    <row r="52" spans="1:23" ht="27.6" customHeight="1" x14ac:dyDescent="0.15">
      <c r="A52" s="386"/>
      <c r="B52" s="387"/>
      <c r="C52" s="387"/>
      <c r="D52" s="390"/>
      <c r="E52" s="391"/>
      <c r="F52" s="386"/>
      <c r="G52" s="387"/>
      <c r="H52" s="376"/>
      <c r="J52" s="141"/>
      <c r="L52" s="134"/>
      <c r="M52" s="140"/>
    </row>
    <row r="53" spans="1:23" ht="25.15" customHeight="1" x14ac:dyDescent="0.15">
      <c r="A53" s="11"/>
      <c r="B53" s="377"/>
      <c r="C53" s="378"/>
      <c r="D53" s="379"/>
      <c r="E53" s="380"/>
      <c r="F53" s="2"/>
      <c r="G53" s="3"/>
      <c r="H53" s="152"/>
      <c r="L53" s="131"/>
      <c r="M53" s="147"/>
    </row>
    <row r="54" spans="1:23" ht="25.15" customHeight="1" x14ac:dyDescent="0.15">
      <c r="A54" s="11"/>
      <c r="B54" s="377"/>
      <c r="C54" s="378"/>
      <c r="D54" s="379"/>
      <c r="E54" s="380"/>
      <c r="F54" s="2"/>
      <c r="G54" s="3"/>
      <c r="H54" s="152"/>
      <c r="L54" s="131"/>
      <c r="M54" s="147"/>
    </row>
    <row r="55" spans="1:23" ht="25.15" customHeight="1" x14ac:dyDescent="0.15">
      <c r="A55" s="11"/>
      <c r="B55" s="377"/>
      <c r="C55" s="378"/>
      <c r="D55" s="379"/>
      <c r="E55" s="380"/>
      <c r="F55" s="2"/>
      <c r="G55" s="3"/>
      <c r="H55" s="152"/>
      <c r="K55" s="148"/>
      <c r="L55" s="131"/>
      <c r="M55" s="147"/>
    </row>
    <row r="56" spans="1:23" ht="25.15" customHeight="1" x14ac:dyDescent="0.15">
      <c r="A56" s="11"/>
      <c r="B56" s="377"/>
      <c r="C56" s="378"/>
      <c r="D56" s="379"/>
      <c r="E56" s="380"/>
      <c r="F56" s="2"/>
      <c r="G56" s="3"/>
      <c r="H56" s="152"/>
      <c r="L56" s="131"/>
      <c r="M56" s="147"/>
    </row>
    <row r="57" spans="1:23" ht="25.15" customHeight="1" x14ac:dyDescent="0.15">
      <c r="A57" s="11"/>
      <c r="B57" s="377"/>
      <c r="C57" s="378"/>
      <c r="D57" s="392"/>
      <c r="E57" s="393"/>
      <c r="F57" s="2"/>
      <c r="G57" s="3"/>
      <c r="H57" s="152"/>
      <c r="K57" s="148"/>
      <c r="L57" s="131"/>
      <c r="M57" s="147"/>
    </row>
    <row r="58" spans="1:23" s="132" customFormat="1" ht="40.9" customHeight="1" x14ac:dyDescent="0.15">
      <c r="A58" s="399" t="s">
        <v>443</v>
      </c>
      <c r="B58" s="399"/>
      <c r="C58" s="399"/>
      <c r="D58" s="399"/>
      <c r="E58" s="399"/>
      <c r="F58" s="399"/>
      <c r="G58" s="399"/>
      <c r="H58" s="399"/>
      <c r="I58" s="399"/>
      <c r="J58" s="153"/>
      <c r="K58" s="153"/>
      <c r="L58" s="153"/>
      <c r="M58" s="153"/>
      <c r="N58" s="154"/>
      <c r="O58" s="155"/>
      <c r="P58" s="155"/>
      <c r="Q58" s="155"/>
      <c r="R58" s="155"/>
      <c r="S58" s="155"/>
      <c r="T58" s="155"/>
      <c r="U58" s="155"/>
      <c r="V58" s="155"/>
      <c r="W58" s="155"/>
    </row>
    <row r="59" spans="1:23" ht="43.9" customHeight="1" x14ac:dyDescent="0.15">
      <c r="A59" s="400" t="s">
        <v>444</v>
      </c>
      <c r="B59" s="401"/>
      <c r="C59" s="401"/>
      <c r="D59" s="402"/>
      <c r="E59" s="403"/>
      <c r="F59" s="404"/>
      <c r="G59" s="404"/>
      <c r="H59" s="404"/>
      <c r="I59" s="405"/>
      <c r="J59" s="156"/>
      <c r="K59" s="153"/>
      <c r="L59" s="153"/>
      <c r="M59" s="153"/>
      <c r="N59" s="157"/>
      <c r="O59" s="155"/>
      <c r="P59" s="155"/>
      <c r="Q59" s="155"/>
      <c r="R59" s="155"/>
      <c r="S59" s="155"/>
      <c r="T59" s="155"/>
      <c r="U59" s="155"/>
      <c r="V59" s="155"/>
      <c r="W59" s="158"/>
    </row>
    <row r="61" spans="1:23" s="132" customFormat="1" ht="8.4499999999999993" customHeight="1" x14ac:dyDescent="0.15">
      <c r="B61" s="149"/>
      <c r="J61" s="150"/>
      <c r="K61" s="150"/>
      <c r="L61" s="150"/>
      <c r="M61" s="150"/>
      <c r="N61" s="150"/>
      <c r="O61" s="150"/>
    </row>
    <row r="62" spans="1:23" ht="24" customHeight="1" x14ac:dyDescent="0.15">
      <c r="A62" s="129" t="s">
        <v>108</v>
      </c>
      <c r="B62" s="129"/>
      <c r="C62" s="130"/>
    </row>
    <row r="63" spans="1:23" ht="24.6" customHeight="1" x14ac:dyDescent="0.15">
      <c r="A63" s="354" t="s">
        <v>105</v>
      </c>
      <c r="B63" s="354"/>
      <c r="C63" s="354"/>
      <c r="D63" s="354"/>
      <c r="E63" s="354"/>
      <c r="F63" s="354"/>
      <c r="G63" s="354"/>
      <c r="H63" s="354"/>
      <c r="I63" s="151"/>
      <c r="N63" s="150"/>
      <c r="O63" s="150"/>
      <c r="P63" s="150"/>
    </row>
    <row r="64" spans="1:23" ht="24.75" customHeight="1" x14ac:dyDescent="0.15">
      <c r="A64" s="394" t="s">
        <v>358</v>
      </c>
      <c r="B64" s="12"/>
      <c r="C64" s="397" t="s">
        <v>341</v>
      </c>
      <c r="D64" s="397"/>
      <c r="E64" s="397"/>
      <c r="F64" s="397"/>
      <c r="G64" s="397"/>
      <c r="H64" s="398"/>
      <c r="I64" s="151"/>
      <c r="N64" s="150"/>
      <c r="O64" s="150"/>
      <c r="P64" s="150"/>
    </row>
    <row r="65" spans="1:16" ht="24.75" customHeight="1" x14ac:dyDescent="0.15">
      <c r="A65" s="395"/>
      <c r="B65" s="12"/>
      <c r="C65" s="397" t="s">
        <v>342</v>
      </c>
      <c r="D65" s="397"/>
      <c r="E65" s="397"/>
      <c r="F65" s="397"/>
      <c r="G65" s="397"/>
      <c r="H65" s="398"/>
      <c r="I65" s="151"/>
      <c r="N65" s="150"/>
      <c r="O65" s="150"/>
      <c r="P65" s="150"/>
    </row>
    <row r="66" spans="1:16" ht="24.75" customHeight="1" x14ac:dyDescent="0.15">
      <c r="A66" s="395"/>
      <c r="B66" s="12"/>
      <c r="C66" s="397" t="s">
        <v>343</v>
      </c>
      <c r="D66" s="397"/>
      <c r="E66" s="397"/>
      <c r="F66" s="397"/>
      <c r="G66" s="397"/>
      <c r="H66" s="398"/>
      <c r="I66" s="151"/>
      <c r="N66" s="150"/>
      <c r="O66" s="150"/>
      <c r="P66" s="150"/>
    </row>
    <row r="67" spans="1:16" ht="24.75" customHeight="1" x14ac:dyDescent="0.15">
      <c r="A67" s="395"/>
      <c r="B67" s="12"/>
      <c r="C67" s="397" t="s">
        <v>344</v>
      </c>
      <c r="D67" s="397"/>
      <c r="E67" s="397"/>
      <c r="F67" s="397"/>
      <c r="G67" s="397"/>
      <c r="H67" s="398"/>
      <c r="I67" s="151"/>
      <c r="N67" s="150"/>
      <c r="O67" s="150"/>
      <c r="P67" s="150"/>
    </row>
    <row r="68" spans="1:16" ht="24.75" customHeight="1" x14ac:dyDescent="0.15">
      <c r="A68" s="395"/>
      <c r="B68" s="12"/>
      <c r="C68" s="397" t="s">
        <v>345</v>
      </c>
      <c r="D68" s="397"/>
      <c r="E68" s="397"/>
      <c r="F68" s="397"/>
      <c r="G68" s="397"/>
      <c r="H68" s="398"/>
      <c r="I68" s="151"/>
      <c r="N68" s="150"/>
      <c r="O68" s="150"/>
      <c r="P68" s="150"/>
    </row>
    <row r="69" spans="1:16" ht="24.75" customHeight="1" x14ac:dyDescent="0.15">
      <c r="A69" s="395"/>
      <c r="B69" s="12"/>
      <c r="C69" s="397" t="s">
        <v>346</v>
      </c>
      <c r="D69" s="397"/>
      <c r="E69" s="397"/>
      <c r="F69" s="397"/>
      <c r="G69" s="397"/>
      <c r="H69" s="398"/>
      <c r="I69" s="151"/>
      <c r="N69" s="150"/>
      <c r="O69" s="150"/>
      <c r="P69" s="150"/>
    </row>
    <row r="70" spans="1:16" ht="24.75" customHeight="1" x14ac:dyDescent="0.15">
      <c r="A70" s="395"/>
      <c r="B70" s="12"/>
      <c r="C70" s="397" t="s">
        <v>347</v>
      </c>
      <c r="D70" s="397"/>
      <c r="E70" s="397"/>
      <c r="F70" s="397"/>
      <c r="G70" s="397"/>
      <c r="H70" s="398"/>
      <c r="I70" s="151"/>
      <c r="N70" s="150"/>
      <c r="O70" s="150"/>
      <c r="P70" s="150"/>
    </row>
    <row r="71" spans="1:16" ht="24.75" customHeight="1" x14ac:dyDescent="0.15">
      <c r="A71" s="396"/>
      <c r="B71" s="12"/>
      <c r="C71" s="397" t="s">
        <v>337</v>
      </c>
      <c r="D71" s="397"/>
      <c r="E71" s="397"/>
      <c r="F71" s="397"/>
      <c r="G71" s="397"/>
      <c r="H71" s="398"/>
      <c r="I71" s="151"/>
      <c r="N71" s="150"/>
      <c r="O71" s="150"/>
      <c r="P71" s="150"/>
    </row>
    <row r="72" spans="1:16" ht="61.15" customHeight="1" x14ac:dyDescent="0.15">
      <c r="A72" s="159" t="s">
        <v>321</v>
      </c>
      <c r="B72" s="412" t="s">
        <v>322</v>
      </c>
      <c r="C72" s="413"/>
      <c r="D72" s="413"/>
      <c r="E72" s="413"/>
      <c r="F72" s="413"/>
      <c r="G72" s="413"/>
      <c r="H72" s="414"/>
      <c r="I72" s="151"/>
      <c r="N72" s="150"/>
      <c r="O72" s="150"/>
      <c r="P72" s="150"/>
    </row>
    <row r="73" spans="1:16" s="132" customFormat="1" ht="52.9" customHeight="1" x14ac:dyDescent="0.15">
      <c r="A73" s="159" t="s">
        <v>138</v>
      </c>
      <c r="B73" s="406"/>
      <c r="C73" s="407"/>
      <c r="D73" s="407"/>
      <c r="E73" s="407"/>
      <c r="F73" s="407"/>
      <c r="G73" s="407"/>
      <c r="H73" s="408"/>
    </row>
    <row r="74" spans="1:16" s="132" customFormat="1" ht="15" customHeight="1" x14ac:dyDescent="0.15">
      <c r="A74" s="160"/>
      <c r="B74" s="160"/>
      <c r="C74" s="160"/>
      <c r="D74" s="160"/>
      <c r="E74" s="160"/>
      <c r="F74" s="160"/>
      <c r="G74" s="160"/>
      <c r="H74" s="160"/>
    </row>
    <row r="75" spans="1:16" s="129" customFormat="1" ht="7.9" customHeight="1" x14ac:dyDescent="0.15"/>
    <row r="76" spans="1:16" ht="35.450000000000003" customHeight="1" x14ac:dyDescent="0.15">
      <c r="A76" s="354" t="s">
        <v>109</v>
      </c>
      <c r="B76" s="354"/>
      <c r="C76" s="354"/>
      <c r="D76" s="354"/>
      <c r="E76" s="354"/>
      <c r="F76" s="354"/>
      <c r="G76" s="354"/>
      <c r="H76" s="354"/>
      <c r="I76" s="151"/>
      <c r="K76" s="151"/>
      <c r="L76" s="151"/>
      <c r="M76" s="151"/>
      <c r="N76" s="151"/>
      <c r="O76" s="151"/>
      <c r="P76" s="151"/>
    </row>
    <row r="77" spans="1:16" s="132" customFormat="1" ht="128.44999999999999" customHeight="1" x14ac:dyDescent="0.15">
      <c r="A77" s="406"/>
      <c r="B77" s="407"/>
      <c r="C77" s="407"/>
      <c r="D77" s="407"/>
      <c r="E77" s="407"/>
      <c r="F77" s="407"/>
      <c r="G77" s="407"/>
      <c r="H77" s="408"/>
    </row>
    <row r="78" spans="1:16" s="129" customFormat="1" ht="7.9" customHeight="1" x14ac:dyDescent="0.15"/>
    <row r="79" spans="1:16" ht="24" customHeight="1" x14ac:dyDescent="0.15">
      <c r="A79" s="354" t="s">
        <v>107</v>
      </c>
      <c r="B79" s="354"/>
      <c r="C79" s="354"/>
      <c r="D79" s="354"/>
      <c r="E79" s="354"/>
      <c r="F79" s="354"/>
      <c r="G79" s="354"/>
      <c r="H79" s="354"/>
      <c r="I79" s="151"/>
      <c r="K79" s="151"/>
      <c r="L79" s="151"/>
      <c r="M79" s="151"/>
      <c r="N79" s="151"/>
      <c r="O79" s="151"/>
      <c r="P79" s="151"/>
    </row>
    <row r="80" spans="1:16" s="132" customFormat="1" ht="81.599999999999994" customHeight="1" x14ac:dyDescent="0.15">
      <c r="A80" s="406"/>
      <c r="B80" s="407"/>
      <c r="C80" s="407"/>
      <c r="D80" s="407"/>
      <c r="E80" s="407"/>
      <c r="F80" s="407"/>
      <c r="G80" s="407"/>
      <c r="H80" s="408"/>
    </row>
    <row r="81" spans="1:16" s="132" customFormat="1" ht="10.15" customHeight="1" x14ac:dyDescent="0.15">
      <c r="B81" s="149"/>
      <c r="J81" s="150"/>
      <c r="K81" s="150"/>
      <c r="L81" s="150"/>
      <c r="M81" s="150"/>
      <c r="N81" s="150"/>
      <c r="O81" s="150"/>
    </row>
    <row r="82" spans="1:16" ht="30" customHeight="1" x14ac:dyDescent="0.15">
      <c r="A82" s="384" t="s">
        <v>106</v>
      </c>
      <c r="B82" s="384"/>
      <c r="C82" s="384"/>
      <c r="D82" s="384"/>
      <c r="E82" s="384"/>
      <c r="F82" s="384"/>
      <c r="G82" s="384"/>
      <c r="H82" s="384"/>
      <c r="I82" s="151"/>
      <c r="K82" s="151"/>
      <c r="L82" s="151"/>
      <c r="M82" s="151"/>
      <c r="N82" s="151"/>
      <c r="O82" s="151"/>
      <c r="P82" s="151"/>
    </row>
    <row r="83" spans="1:16" ht="30" customHeight="1" x14ac:dyDescent="0.15">
      <c r="A83" s="354" t="s">
        <v>445</v>
      </c>
      <c r="B83" s="354"/>
      <c r="C83" s="354"/>
      <c r="D83" s="354"/>
      <c r="E83" s="354"/>
      <c r="F83" s="354"/>
      <c r="G83" s="354"/>
      <c r="H83" s="354"/>
      <c r="I83" s="151"/>
      <c r="K83" s="151"/>
      <c r="L83" s="151"/>
      <c r="M83" s="151"/>
      <c r="N83" s="151"/>
      <c r="O83" s="151"/>
      <c r="P83" s="151"/>
    </row>
    <row r="84" spans="1:16" ht="30" customHeight="1" x14ac:dyDescent="0.15">
      <c r="A84" s="409" t="s">
        <v>132</v>
      </c>
      <c r="B84" s="410"/>
      <c r="C84" s="410"/>
      <c r="D84" s="409" t="s">
        <v>133</v>
      </c>
      <c r="E84" s="410"/>
      <c r="F84" s="410"/>
      <c r="G84" s="410"/>
      <c r="H84" s="411"/>
      <c r="I84" s="151"/>
      <c r="K84" s="151"/>
      <c r="L84" s="151"/>
      <c r="M84" s="151"/>
      <c r="N84" s="151"/>
      <c r="O84" s="151"/>
      <c r="P84" s="151"/>
    </row>
    <row r="85" spans="1:16" s="132" customFormat="1" ht="80.45" customHeight="1" x14ac:dyDescent="0.15">
      <c r="A85" s="406"/>
      <c r="B85" s="407"/>
      <c r="C85" s="407"/>
      <c r="D85" s="406"/>
      <c r="E85" s="407"/>
      <c r="F85" s="407"/>
      <c r="G85" s="407"/>
      <c r="H85" s="408"/>
    </row>
    <row r="86" spans="1:16" ht="30" customHeight="1" x14ac:dyDescent="0.15">
      <c r="A86" s="409" t="s">
        <v>132</v>
      </c>
      <c r="B86" s="410"/>
      <c r="C86" s="410"/>
      <c r="D86" s="409" t="s">
        <v>133</v>
      </c>
      <c r="E86" s="410"/>
      <c r="F86" s="410"/>
      <c r="G86" s="410"/>
      <c r="H86" s="411"/>
      <c r="I86" s="151"/>
      <c r="K86" s="151"/>
      <c r="L86" s="151"/>
      <c r="M86" s="151"/>
      <c r="N86" s="151"/>
      <c r="O86" s="151"/>
      <c r="P86" s="151"/>
    </row>
    <row r="87" spans="1:16" s="132" customFormat="1" ht="80.45" customHeight="1" x14ac:dyDescent="0.15">
      <c r="A87" s="406"/>
      <c r="B87" s="407"/>
      <c r="C87" s="407"/>
      <c r="D87" s="406"/>
      <c r="E87" s="407"/>
      <c r="F87" s="407"/>
      <c r="G87" s="407"/>
      <c r="H87" s="408"/>
    </row>
    <row r="88" spans="1:16" ht="30" customHeight="1" x14ac:dyDescent="0.15">
      <c r="A88" s="409" t="s">
        <v>132</v>
      </c>
      <c r="B88" s="410"/>
      <c r="C88" s="410"/>
      <c r="D88" s="409" t="s">
        <v>133</v>
      </c>
      <c r="E88" s="410"/>
      <c r="F88" s="410"/>
      <c r="G88" s="410"/>
      <c r="H88" s="411"/>
      <c r="I88" s="151"/>
      <c r="K88" s="151"/>
      <c r="L88" s="151"/>
      <c r="M88" s="151"/>
      <c r="N88" s="151"/>
      <c r="O88" s="151"/>
      <c r="P88" s="151"/>
    </row>
    <row r="89" spans="1:16" s="132" customFormat="1" ht="80.45" customHeight="1" x14ac:dyDescent="0.15">
      <c r="A89" s="406"/>
      <c r="B89" s="407"/>
      <c r="C89" s="407"/>
      <c r="D89" s="406"/>
      <c r="E89" s="407"/>
      <c r="F89" s="407"/>
      <c r="G89" s="407"/>
      <c r="H89" s="408"/>
    </row>
    <row r="90" spans="1:16" s="132" customFormat="1" ht="28.5" customHeight="1" x14ac:dyDescent="0.15">
      <c r="A90" s="161"/>
      <c r="B90" s="161"/>
      <c r="C90" s="161"/>
      <c r="D90" s="161"/>
      <c r="E90" s="161"/>
      <c r="F90" s="161"/>
      <c r="G90" s="161"/>
      <c r="H90" s="161"/>
    </row>
    <row r="91" spans="1:16" s="132" customFormat="1" ht="30" customHeight="1" x14ac:dyDescent="0.15">
      <c r="A91" s="415" t="s">
        <v>446</v>
      </c>
      <c r="B91" s="415"/>
      <c r="C91" s="415"/>
      <c r="D91" s="415"/>
      <c r="E91" s="415"/>
      <c r="F91" s="415"/>
      <c r="G91" s="415"/>
      <c r="H91" s="415"/>
    </row>
    <row r="92" spans="1:16" s="132" customFormat="1" ht="30" customHeight="1" x14ac:dyDescent="0.15">
      <c r="A92" s="409" t="s">
        <v>132</v>
      </c>
      <c r="B92" s="410"/>
      <c r="C92" s="411"/>
      <c r="D92" s="409" t="s">
        <v>133</v>
      </c>
      <c r="E92" s="410"/>
      <c r="F92" s="410"/>
      <c r="G92" s="410"/>
      <c r="H92" s="411"/>
    </row>
    <row r="93" spans="1:16" s="132" customFormat="1" ht="80.45" customHeight="1" x14ac:dyDescent="0.15">
      <c r="A93" s="406"/>
      <c r="B93" s="407"/>
      <c r="C93" s="407"/>
      <c r="D93" s="406"/>
      <c r="E93" s="407"/>
      <c r="F93" s="407"/>
      <c r="G93" s="407"/>
      <c r="H93" s="408"/>
    </row>
    <row r="94" spans="1:16" s="132" customFormat="1" ht="30" customHeight="1" x14ac:dyDescent="0.15">
      <c r="A94" s="409" t="s">
        <v>132</v>
      </c>
      <c r="B94" s="410"/>
      <c r="C94" s="411"/>
      <c r="D94" s="409" t="s">
        <v>133</v>
      </c>
      <c r="E94" s="410"/>
      <c r="F94" s="410"/>
      <c r="G94" s="410"/>
      <c r="H94" s="411"/>
    </row>
    <row r="95" spans="1:16" s="132" customFormat="1" ht="80.45" customHeight="1" x14ac:dyDescent="0.15">
      <c r="A95" s="406"/>
      <c r="B95" s="407"/>
      <c r="C95" s="407"/>
      <c r="D95" s="406"/>
      <c r="E95" s="407"/>
      <c r="F95" s="407"/>
      <c r="G95" s="407"/>
      <c r="H95" s="408"/>
    </row>
    <row r="96" spans="1:16" s="132" customFormat="1" ht="30" customHeight="1" x14ac:dyDescent="0.15">
      <c r="A96" s="409" t="s">
        <v>132</v>
      </c>
      <c r="B96" s="410"/>
      <c r="C96" s="411"/>
      <c r="D96" s="409" t="s">
        <v>133</v>
      </c>
      <c r="E96" s="410"/>
      <c r="F96" s="410"/>
      <c r="G96" s="410"/>
      <c r="H96" s="411"/>
    </row>
    <row r="97" spans="1:15" s="132" customFormat="1" ht="80.45" customHeight="1" x14ac:dyDescent="0.15">
      <c r="A97" s="406"/>
      <c r="B97" s="407"/>
      <c r="C97" s="407"/>
      <c r="D97" s="406"/>
      <c r="E97" s="407"/>
      <c r="F97" s="407"/>
      <c r="G97" s="407"/>
      <c r="H97" s="408"/>
    </row>
    <row r="98" spans="1:15" s="132" customFormat="1" ht="12" customHeight="1" x14ac:dyDescent="0.15">
      <c r="B98" s="149"/>
      <c r="J98" s="150"/>
      <c r="K98" s="150"/>
      <c r="L98" s="150"/>
      <c r="M98" s="150"/>
      <c r="N98" s="150"/>
      <c r="O98" s="150"/>
    </row>
    <row r="99" spans="1:15" ht="24" customHeight="1" x14ac:dyDescent="0.15">
      <c r="A99" s="129" t="s">
        <v>129</v>
      </c>
      <c r="B99" s="162"/>
      <c r="C99" s="163"/>
      <c r="D99" s="164"/>
      <c r="E99" s="164"/>
      <c r="F99" s="164"/>
      <c r="G99" s="164"/>
      <c r="H99" s="164"/>
    </row>
    <row r="100" spans="1:15" s="132" customFormat="1" ht="40.15" customHeight="1" x14ac:dyDescent="0.15">
      <c r="A100" s="354" t="s">
        <v>134</v>
      </c>
      <c r="B100" s="354"/>
      <c r="C100" s="354"/>
      <c r="D100" s="354"/>
      <c r="E100" s="354"/>
      <c r="F100" s="354"/>
      <c r="G100" s="354"/>
      <c r="H100" s="384"/>
      <c r="J100" s="150"/>
      <c r="K100" s="150"/>
      <c r="L100" s="150"/>
      <c r="M100" s="150"/>
      <c r="N100" s="150"/>
      <c r="O100" s="150"/>
    </row>
    <row r="101" spans="1:15" s="132" customFormat="1" ht="128.44999999999999" customHeight="1" x14ac:dyDescent="0.15">
      <c r="A101" s="406"/>
      <c r="B101" s="407"/>
      <c r="C101" s="407"/>
      <c r="D101" s="407"/>
      <c r="E101" s="407"/>
      <c r="F101" s="407"/>
      <c r="G101" s="407"/>
      <c r="H101" s="408"/>
    </row>
    <row r="102" spans="1:15" s="132" customFormat="1" ht="11.45" customHeight="1" x14ac:dyDescent="0.15">
      <c r="B102" s="149"/>
      <c r="J102" s="150"/>
      <c r="K102" s="150"/>
      <c r="L102" s="150"/>
      <c r="M102" s="150"/>
      <c r="N102" s="150"/>
      <c r="O102" s="150"/>
    </row>
    <row r="103" spans="1:15" ht="25.9" customHeight="1" x14ac:dyDescent="0.15">
      <c r="A103" s="129" t="s">
        <v>130</v>
      </c>
      <c r="B103" s="129"/>
      <c r="C103" s="130"/>
    </row>
    <row r="104" spans="1:15" ht="56.45" customHeight="1" x14ac:dyDescent="0.15">
      <c r="A104" s="384" t="s">
        <v>447</v>
      </c>
      <c r="B104" s="384"/>
      <c r="C104" s="384"/>
      <c r="D104" s="384"/>
      <c r="E104" s="384"/>
      <c r="F104" s="384"/>
      <c r="G104" s="384"/>
      <c r="H104" s="384"/>
      <c r="J104" s="130"/>
    </row>
    <row r="105" spans="1:15" ht="29.45" customHeight="1" x14ac:dyDescent="0.15">
      <c r="A105" s="418" t="s">
        <v>86</v>
      </c>
      <c r="B105" s="418"/>
      <c r="C105" s="418"/>
      <c r="D105" s="45"/>
      <c r="E105" s="418" t="s">
        <v>85</v>
      </c>
      <c r="F105" s="418"/>
      <c r="G105" s="418"/>
      <c r="H105" s="45"/>
      <c r="J105" s="130"/>
    </row>
    <row r="106" spans="1:15" ht="29.45" customHeight="1" x14ac:dyDescent="0.15">
      <c r="A106" s="418" t="s">
        <v>87</v>
      </c>
      <c r="B106" s="418"/>
      <c r="C106" s="418"/>
      <c r="D106" s="45"/>
      <c r="E106" s="418" t="s">
        <v>110</v>
      </c>
      <c r="F106" s="418"/>
      <c r="G106" s="418"/>
      <c r="H106" s="45"/>
      <c r="J106" s="130"/>
    </row>
    <row r="107" spans="1:15" ht="29.45" customHeight="1" x14ac:dyDescent="0.15">
      <c r="A107" s="418" t="s">
        <v>89</v>
      </c>
      <c r="B107" s="418"/>
      <c r="C107" s="418"/>
      <c r="D107" s="45"/>
      <c r="E107" s="418" t="s">
        <v>88</v>
      </c>
      <c r="F107" s="418"/>
      <c r="G107" s="418"/>
      <c r="H107" s="45"/>
      <c r="J107" s="130"/>
    </row>
    <row r="108" spans="1:15" ht="97.15" customHeight="1" x14ac:dyDescent="0.15">
      <c r="A108" s="406" t="s">
        <v>90</v>
      </c>
      <c r="B108" s="407"/>
      <c r="C108" s="407"/>
      <c r="D108" s="407"/>
      <c r="E108" s="407"/>
      <c r="F108" s="407"/>
      <c r="G108" s="407"/>
      <c r="H108" s="408"/>
      <c r="J108" s="130"/>
    </row>
    <row r="109" spans="1:15" ht="8.4499999999999993" customHeight="1" x14ac:dyDescent="0.15">
      <c r="A109" s="416"/>
      <c r="B109" s="416"/>
      <c r="C109" s="416"/>
      <c r="D109" s="165"/>
      <c r="E109" s="166"/>
      <c r="F109" s="165"/>
      <c r="G109" s="165"/>
      <c r="H109" s="165"/>
      <c r="J109" s="130"/>
    </row>
    <row r="110" spans="1:15" ht="56.45" customHeight="1" x14ac:dyDescent="0.15">
      <c r="A110" s="384" t="s">
        <v>448</v>
      </c>
      <c r="B110" s="384"/>
      <c r="C110" s="384"/>
      <c r="D110" s="384"/>
      <c r="E110" s="384"/>
      <c r="F110" s="384"/>
      <c r="G110" s="384"/>
      <c r="H110" s="384"/>
      <c r="J110" s="130"/>
    </row>
    <row r="111" spans="1:15" ht="29.45" customHeight="1" x14ac:dyDescent="0.15">
      <c r="A111" s="417" t="s">
        <v>97</v>
      </c>
      <c r="B111" s="417"/>
      <c r="C111" s="417"/>
      <c r="D111" s="45"/>
      <c r="E111" s="417" t="s">
        <v>83</v>
      </c>
      <c r="F111" s="417"/>
      <c r="G111" s="417"/>
      <c r="H111" s="45"/>
      <c r="J111" s="130"/>
    </row>
    <row r="112" spans="1:15" ht="29.45" customHeight="1" x14ac:dyDescent="0.15">
      <c r="A112" s="417" t="s">
        <v>84</v>
      </c>
      <c r="B112" s="417"/>
      <c r="C112" s="417"/>
      <c r="D112" s="45"/>
      <c r="E112" s="417" t="s">
        <v>91</v>
      </c>
      <c r="F112" s="417"/>
      <c r="G112" s="417"/>
      <c r="H112" s="45"/>
      <c r="J112" s="130"/>
    </row>
    <row r="113" spans="1:16" ht="29.45" customHeight="1" x14ac:dyDescent="0.15">
      <c r="A113" s="417" t="s">
        <v>92</v>
      </c>
      <c r="B113" s="417"/>
      <c r="C113" s="417"/>
      <c r="D113" s="45"/>
      <c r="E113" s="417" t="s">
        <v>93</v>
      </c>
      <c r="F113" s="417"/>
      <c r="G113" s="417"/>
      <c r="H113" s="45"/>
      <c r="J113" s="130"/>
    </row>
    <row r="114" spans="1:16" ht="29.45" customHeight="1" x14ac:dyDescent="0.15">
      <c r="A114" s="417" t="s">
        <v>94</v>
      </c>
      <c r="B114" s="417"/>
      <c r="C114" s="417"/>
      <c r="D114" s="45"/>
      <c r="E114" s="417" t="s">
        <v>95</v>
      </c>
      <c r="F114" s="417"/>
      <c r="G114" s="417"/>
      <c r="H114" s="45"/>
      <c r="J114" s="130"/>
    </row>
    <row r="115" spans="1:16" ht="29.45" customHeight="1" x14ac:dyDescent="0.15">
      <c r="A115" s="417" t="s">
        <v>98</v>
      </c>
      <c r="B115" s="417"/>
      <c r="C115" s="417"/>
      <c r="D115" s="45"/>
      <c r="E115" s="417" t="s">
        <v>96</v>
      </c>
      <c r="F115" s="417"/>
      <c r="G115" s="417"/>
      <c r="H115" s="45"/>
      <c r="J115" s="130"/>
    </row>
    <row r="116" spans="1:16" ht="29.45" customHeight="1" x14ac:dyDescent="0.15">
      <c r="A116" s="417" t="s">
        <v>99</v>
      </c>
      <c r="B116" s="417"/>
      <c r="C116" s="417"/>
      <c r="D116" s="45"/>
      <c r="E116" s="419"/>
      <c r="F116" s="420"/>
      <c r="G116" s="420"/>
      <c r="H116" s="421"/>
      <c r="J116" s="130"/>
    </row>
    <row r="117" spans="1:16" ht="97.15" customHeight="1" x14ac:dyDescent="0.15">
      <c r="A117" s="406" t="s">
        <v>90</v>
      </c>
      <c r="B117" s="407"/>
      <c r="C117" s="407"/>
      <c r="D117" s="407"/>
      <c r="E117" s="407"/>
      <c r="F117" s="407"/>
      <c r="G117" s="407"/>
      <c r="H117" s="408"/>
      <c r="J117" s="130"/>
    </row>
    <row r="118" spans="1:16" ht="7.9" customHeight="1" x14ac:dyDescent="0.15">
      <c r="A118" s="167"/>
      <c r="B118" s="167"/>
      <c r="C118" s="167"/>
      <c r="D118" s="167"/>
      <c r="E118" s="167"/>
      <c r="F118" s="167"/>
      <c r="G118" s="167"/>
      <c r="H118" s="167"/>
      <c r="J118" s="130"/>
    </row>
    <row r="119" spans="1:16" ht="56.45" customHeight="1" x14ac:dyDescent="0.15">
      <c r="A119" s="384" t="s">
        <v>449</v>
      </c>
      <c r="B119" s="384"/>
      <c r="C119" s="384"/>
      <c r="D119" s="384"/>
      <c r="E119" s="384"/>
      <c r="F119" s="384"/>
      <c r="G119" s="384"/>
      <c r="H119" s="384"/>
      <c r="J119" s="130"/>
    </row>
    <row r="120" spans="1:16" ht="29.45" customHeight="1" x14ac:dyDescent="0.15">
      <c r="A120" s="417" t="s">
        <v>100</v>
      </c>
      <c r="B120" s="417"/>
      <c r="C120" s="417"/>
      <c r="D120" s="45"/>
      <c r="E120" s="417" t="s">
        <v>101</v>
      </c>
      <c r="F120" s="417"/>
      <c r="G120" s="417"/>
      <c r="H120" s="45"/>
      <c r="J120" s="130"/>
    </row>
    <row r="121" spans="1:16" ht="29.45" customHeight="1" x14ac:dyDescent="0.15">
      <c r="A121" s="417" t="s">
        <v>102</v>
      </c>
      <c r="B121" s="417"/>
      <c r="C121" s="417"/>
      <c r="D121" s="45"/>
      <c r="E121" s="417" t="s">
        <v>103</v>
      </c>
      <c r="F121" s="417"/>
      <c r="G121" s="417"/>
      <c r="H121" s="45"/>
      <c r="J121" s="130"/>
    </row>
    <row r="122" spans="1:16" ht="97.15" customHeight="1" x14ac:dyDescent="0.15">
      <c r="A122" s="406" t="s">
        <v>90</v>
      </c>
      <c r="B122" s="407"/>
      <c r="C122" s="407"/>
      <c r="D122" s="407"/>
      <c r="E122" s="407"/>
      <c r="F122" s="407"/>
      <c r="G122" s="407"/>
      <c r="H122" s="408"/>
      <c r="J122" s="130"/>
    </row>
    <row r="123" spans="1:16" ht="13.15" customHeight="1" x14ac:dyDescent="0.15">
      <c r="A123" s="167"/>
      <c r="B123" s="167"/>
      <c r="C123" s="167"/>
      <c r="D123" s="167"/>
      <c r="E123" s="167"/>
      <c r="F123" s="167"/>
      <c r="G123" s="167"/>
      <c r="H123" s="167"/>
      <c r="J123" s="130"/>
    </row>
    <row r="124" spans="1:16" ht="21.6" customHeight="1" x14ac:dyDescent="0.15">
      <c r="A124" s="129" t="s">
        <v>111</v>
      </c>
      <c r="B124" s="129"/>
      <c r="C124" s="130"/>
      <c r="J124" s="150"/>
      <c r="K124" s="150"/>
      <c r="L124" s="150"/>
      <c r="M124" s="150"/>
      <c r="N124" s="150"/>
      <c r="O124" s="150"/>
    </row>
    <row r="125" spans="1:16" ht="49.9" customHeight="1" x14ac:dyDescent="0.15">
      <c r="A125" s="354" t="s">
        <v>319</v>
      </c>
      <c r="B125" s="354"/>
      <c r="C125" s="354"/>
      <c r="D125" s="354"/>
      <c r="E125" s="354"/>
      <c r="F125" s="354"/>
      <c r="G125" s="354"/>
      <c r="H125" s="354"/>
      <c r="I125" s="151"/>
      <c r="K125" s="151"/>
      <c r="L125" s="151"/>
      <c r="M125" s="151"/>
      <c r="N125" s="151"/>
      <c r="O125" s="151"/>
      <c r="P125" s="151"/>
    </row>
    <row r="126" spans="1:16" s="132" customFormat="1" ht="121.15" customHeight="1" x14ac:dyDescent="0.15">
      <c r="A126" s="406"/>
      <c r="B126" s="407"/>
      <c r="C126" s="407"/>
      <c r="D126" s="407"/>
      <c r="E126" s="407"/>
      <c r="F126" s="407"/>
      <c r="G126" s="407"/>
      <c r="H126" s="408"/>
    </row>
    <row r="127" spans="1:16" ht="13.15" customHeight="1" x14ac:dyDescent="0.15">
      <c r="A127" s="165"/>
      <c r="B127" s="165"/>
      <c r="C127" s="165"/>
      <c r="D127" s="165"/>
      <c r="E127" s="165"/>
      <c r="F127" s="165"/>
      <c r="G127" s="165"/>
      <c r="H127" s="165"/>
      <c r="J127" s="130"/>
    </row>
    <row r="128" spans="1:16" s="168" customFormat="1" ht="21" customHeight="1" x14ac:dyDescent="0.15">
      <c r="A128" s="168" t="s">
        <v>348</v>
      </c>
      <c r="C128" s="169"/>
    </row>
    <row r="129" spans="1:16" s="168" customFormat="1" ht="21" customHeight="1" x14ac:dyDescent="0.15">
      <c r="B129" s="170" t="s">
        <v>160</v>
      </c>
      <c r="C129" s="189"/>
      <c r="D129" s="422" t="s">
        <v>188</v>
      </c>
      <c r="E129" s="422"/>
      <c r="F129" s="422"/>
      <c r="G129" s="422"/>
      <c r="H129" s="422"/>
    </row>
    <row r="130" spans="1:16" s="168" customFormat="1" ht="21" customHeight="1" x14ac:dyDescent="0.15">
      <c r="B130" s="171"/>
      <c r="C130" s="189"/>
      <c r="D130" s="422" t="s">
        <v>189</v>
      </c>
      <c r="E130" s="422"/>
      <c r="F130" s="422"/>
      <c r="G130" s="422"/>
      <c r="H130" s="422"/>
    </row>
    <row r="131" spans="1:16" s="168" customFormat="1" ht="21" customHeight="1" x14ac:dyDescent="0.15">
      <c r="B131" s="171"/>
      <c r="C131" s="189"/>
      <c r="D131" s="422" t="s">
        <v>190</v>
      </c>
      <c r="E131" s="422"/>
      <c r="F131" s="422"/>
      <c r="G131" s="422"/>
      <c r="H131" s="422"/>
    </row>
    <row r="132" spans="1:16" s="168" customFormat="1" ht="21" customHeight="1" x14ac:dyDescent="0.15">
      <c r="B132" s="171"/>
      <c r="C132" s="189"/>
      <c r="D132" s="422" t="s">
        <v>191</v>
      </c>
      <c r="E132" s="422"/>
      <c r="F132" s="422"/>
      <c r="G132" s="422"/>
      <c r="H132" s="422"/>
    </row>
    <row r="133" spans="1:16" s="168" customFormat="1" ht="21" customHeight="1" x14ac:dyDescent="0.15">
      <c r="C133" s="189"/>
      <c r="D133" s="172" t="s">
        <v>168</v>
      </c>
      <c r="E133" s="423" t="s">
        <v>169</v>
      </c>
      <c r="F133" s="423"/>
      <c r="G133" s="423"/>
      <c r="H133" s="423"/>
    </row>
    <row r="134" spans="1:16" s="168" customFormat="1" ht="21" customHeight="1" x14ac:dyDescent="0.15">
      <c r="B134" s="173" t="s">
        <v>349</v>
      </c>
      <c r="C134" s="425"/>
      <c r="D134" s="426"/>
      <c r="E134" s="426"/>
      <c r="F134" s="427"/>
    </row>
    <row r="135" spans="1:16" s="168" customFormat="1" ht="21" customHeight="1" x14ac:dyDescent="0.15">
      <c r="B135" s="173"/>
      <c r="C135" s="174"/>
      <c r="D135" s="174"/>
      <c r="E135" s="174"/>
      <c r="F135" s="174"/>
    </row>
    <row r="136" spans="1:16" ht="32.450000000000003" customHeight="1" thickBot="1" x14ac:dyDescent="0.2">
      <c r="A136" s="129" t="s">
        <v>112</v>
      </c>
      <c r="B136" s="129"/>
      <c r="C136" s="130"/>
      <c r="J136" s="150"/>
      <c r="K136" s="150"/>
      <c r="L136" s="150"/>
      <c r="M136" s="150"/>
      <c r="N136" s="150"/>
      <c r="O136" s="150"/>
    </row>
    <row r="137" spans="1:16" ht="49.9" customHeight="1" thickTop="1" thickBot="1" x14ac:dyDescent="0.2">
      <c r="A137" s="428" t="s">
        <v>454</v>
      </c>
      <c r="B137" s="429"/>
      <c r="C137" s="429"/>
      <c r="D137" s="429"/>
      <c r="E137" s="429"/>
      <c r="F137" s="429"/>
      <c r="G137" s="429"/>
      <c r="H137" s="430"/>
      <c r="J137" s="150"/>
      <c r="K137" s="150"/>
      <c r="L137" s="150"/>
      <c r="M137" s="150"/>
      <c r="N137" s="150"/>
      <c r="O137" s="150"/>
    </row>
    <row r="138" spans="1:16" ht="63.6" customHeight="1" thickTop="1" x14ac:dyDescent="0.15">
      <c r="A138" s="354" t="s">
        <v>131</v>
      </c>
      <c r="B138" s="354"/>
      <c r="C138" s="354"/>
      <c r="D138" s="354"/>
      <c r="E138" s="354"/>
      <c r="F138" s="354"/>
      <c r="G138" s="354"/>
      <c r="H138" s="354"/>
      <c r="I138" s="151"/>
      <c r="K138" s="151"/>
      <c r="L138" s="151"/>
      <c r="M138" s="151"/>
      <c r="N138" s="151"/>
      <c r="O138" s="151"/>
      <c r="P138" s="151"/>
    </row>
    <row r="139" spans="1:16" s="132" customFormat="1" ht="121.15" customHeight="1" x14ac:dyDescent="0.15">
      <c r="A139" s="406"/>
      <c r="B139" s="407"/>
      <c r="C139" s="407"/>
      <c r="D139" s="407"/>
      <c r="E139" s="407"/>
      <c r="F139" s="407"/>
      <c r="G139" s="407"/>
      <c r="H139" s="408"/>
    </row>
    <row r="140" spans="1:16" ht="15.6" customHeight="1" x14ac:dyDescent="0.15">
      <c r="A140" s="165"/>
      <c r="B140" s="165"/>
      <c r="C140" s="165"/>
      <c r="D140" s="165"/>
      <c r="E140" s="165"/>
      <c r="F140" s="165"/>
      <c r="G140" s="165"/>
      <c r="H140" s="165"/>
      <c r="J140" s="130"/>
    </row>
    <row r="141" spans="1:16" ht="32.450000000000003" customHeight="1" x14ac:dyDescent="0.15">
      <c r="A141" s="129"/>
      <c r="B141" s="129"/>
      <c r="C141" s="130"/>
      <c r="J141" s="150"/>
      <c r="K141" s="150"/>
      <c r="L141" s="150"/>
      <c r="M141" s="150"/>
      <c r="N141" s="150"/>
      <c r="O141" s="150"/>
    </row>
    <row r="142" spans="1:16" s="168" customFormat="1" ht="21" customHeight="1" x14ac:dyDescent="0.15">
      <c r="A142" s="168" t="s">
        <v>323</v>
      </c>
      <c r="C142" s="169"/>
    </row>
    <row r="143" spans="1:16" s="175" customFormat="1" ht="21" customHeight="1" x14ac:dyDescent="0.15">
      <c r="A143" s="85" t="s">
        <v>338</v>
      </c>
    </row>
    <row r="144" spans="1:16" s="168" customFormat="1" ht="27.75" customHeight="1" x14ac:dyDescent="0.15">
      <c r="B144" s="170" t="s">
        <v>160</v>
      </c>
      <c r="C144" s="189"/>
      <c r="D144" s="422" t="s">
        <v>175</v>
      </c>
      <c r="E144" s="422"/>
      <c r="F144" s="422"/>
      <c r="G144" s="422"/>
      <c r="H144" s="422"/>
    </row>
    <row r="145" spans="1:8" s="168" customFormat="1" ht="27.75" customHeight="1" x14ac:dyDescent="0.15">
      <c r="B145" s="170"/>
      <c r="C145" s="189"/>
      <c r="D145" s="422" t="s">
        <v>176</v>
      </c>
      <c r="E145" s="422"/>
      <c r="F145" s="422"/>
      <c r="G145" s="422"/>
      <c r="H145" s="422"/>
    </row>
    <row r="146" spans="1:8" s="168" customFormat="1" ht="27.75" customHeight="1" x14ac:dyDescent="0.15">
      <c r="B146" s="170"/>
      <c r="C146" s="189"/>
      <c r="D146" s="422" t="s">
        <v>177</v>
      </c>
      <c r="E146" s="422"/>
      <c r="F146" s="422"/>
      <c r="G146" s="422"/>
      <c r="H146" s="422"/>
    </row>
    <row r="147" spans="1:8" s="168" customFormat="1" ht="27.75" customHeight="1" x14ac:dyDescent="0.15">
      <c r="B147" s="170"/>
      <c r="C147" s="189"/>
      <c r="D147" s="422" t="s">
        <v>178</v>
      </c>
      <c r="E147" s="422"/>
      <c r="F147" s="422"/>
      <c r="G147" s="422"/>
      <c r="H147" s="422"/>
    </row>
    <row r="148" spans="1:8" s="168" customFormat="1" ht="27.75" customHeight="1" x14ac:dyDescent="0.15">
      <c r="B148" s="170"/>
      <c r="C148" s="189"/>
      <c r="D148" s="422" t="s">
        <v>179</v>
      </c>
      <c r="E148" s="422"/>
      <c r="F148" s="422"/>
      <c r="G148" s="422"/>
      <c r="H148" s="422"/>
    </row>
    <row r="149" spans="1:8" s="168" customFormat="1" ht="27.75" customHeight="1" x14ac:dyDescent="0.15">
      <c r="B149" s="170"/>
      <c r="C149" s="189"/>
      <c r="D149" s="422" t="s">
        <v>350</v>
      </c>
      <c r="E149" s="422"/>
      <c r="F149" s="422"/>
      <c r="G149" s="422"/>
      <c r="H149" s="422"/>
    </row>
    <row r="150" spans="1:8" s="168" customFormat="1" ht="27.75" customHeight="1" x14ac:dyDescent="0.15">
      <c r="B150" s="171"/>
      <c r="C150" s="190"/>
      <c r="D150" s="172" t="s">
        <v>168</v>
      </c>
      <c r="E150" s="423" t="s">
        <v>169</v>
      </c>
      <c r="F150" s="423"/>
      <c r="G150" s="423"/>
      <c r="H150" s="423"/>
    </row>
    <row r="151" spans="1:8" s="177" customFormat="1" ht="21" customHeight="1" x14ac:dyDescent="0.15">
      <c r="A151" s="176"/>
      <c r="B151" s="176"/>
      <c r="C151" s="176"/>
      <c r="D151" s="176"/>
      <c r="E151" s="176"/>
      <c r="F151" s="176"/>
      <c r="G151" s="176"/>
      <c r="H151" s="176"/>
    </row>
    <row r="152" spans="1:8" s="168" customFormat="1" ht="21" customHeight="1" x14ac:dyDescent="0.15">
      <c r="A152" s="168" t="s">
        <v>324</v>
      </c>
      <c r="C152" s="169"/>
    </row>
    <row r="153" spans="1:8" s="85" customFormat="1" ht="21" customHeight="1" x14ac:dyDescent="0.15">
      <c r="A153" s="86" t="s">
        <v>359</v>
      </c>
    </row>
    <row r="154" spans="1:8" s="168" customFormat="1" ht="27.75" customHeight="1" x14ac:dyDescent="0.15">
      <c r="B154" s="170" t="s">
        <v>160</v>
      </c>
      <c r="C154" s="189"/>
      <c r="D154" s="424" t="s">
        <v>360</v>
      </c>
      <c r="E154" s="424"/>
      <c r="F154" s="424"/>
      <c r="G154" s="424"/>
      <c r="H154" s="424"/>
    </row>
    <row r="155" spans="1:8" s="168" customFormat="1" ht="27.75" customHeight="1" x14ac:dyDescent="0.15">
      <c r="B155" s="170"/>
      <c r="C155" s="189"/>
      <c r="D155" s="424" t="s">
        <v>361</v>
      </c>
      <c r="E155" s="424"/>
      <c r="F155" s="424"/>
      <c r="G155" s="424"/>
      <c r="H155" s="424"/>
    </row>
    <row r="156" spans="1:8" s="168" customFormat="1" ht="67.900000000000006" customHeight="1" x14ac:dyDescent="0.15">
      <c r="B156" s="170"/>
      <c r="C156" s="189"/>
      <c r="D156" s="443" t="s">
        <v>362</v>
      </c>
      <c r="E156" s="444"/>
      <c r="F156" s="444"/>
      <c r="G156" s="444"/>
      <c r="H156" s="445"/>
    </row>
    <row r="157" spans="1:8" s="168" customFormat="1" ht="27.75" customHeight="1" x14ac:dyDescent="0.15">
      <c r="B157" s="170"/>
      <c r="C157" s="189"/>
      <c r="D157" s="422" t="s">
        <v>180</v>
      </c>
      <c r="E157" s="422"/>
      <c r="F157" s="422"/>
      <c r="G157" s="422"/>
      <c r="H157" s="422"/>
    </row>
    <row r="158" spans="1:8" s="168" customFormat="1" ht="42.75" customHeight="1" x14ac:dyDescent="0.15">
      <c r="B158" s="171"/>
      <c r="C158" s="190"/>
      <c r="D158" s="172" t="s">
        <v>168</v>
      </c>
      <c r="E158" s="423" t="s">
        <v>169</v>
      </c>
      <c r="F158" s="423"/>
      <c r="G158" s="423"/>
      <c r="H158" s="423"/>
    </row>
    <row r="159" spans="1:8" s="168" customFormat="1" ht="21" customHeight="1" x14ac:dyDescent="0.15">
      <c r="B159" s="178"/>
      <c r="C159" s="179"/>
      <c r="D159" s="178"/>
      <c r="E159" s="174"/>
      <c r="F159" s="174"/>
      <c r="G159" s="174"/>
      <c r="H159" s="174"/>
    </row>
    <row r="160" spans="1:8" s="168" customFormat="1" ht="20.25" customHeight="1" x14ac:dyDescent="0.15">
      <c r="A160" s="168" t="s">
        <v>325</v>
      </c>
      <c r="C160" s="169"/>
    </row>
    <row r="161" spans="1:8" s="168" customFormat="1" ht="27.75" customHeight="1" x14ac:dyDescent="0.15">
      <c r="B161" s="170" t="s">
        <v>160</v>
      </c>
      <c r="C161" s="191"/>
      <c r="D161" s="422" t="s">
        <v>181</v>
      </c>
      <c r="E161" s="422"/>
      <c r="F161" s="422"/>
      <c r="G161" s="422"/>
      <c r="H161" s="422"/>
    </row>
    <row r="162" spans="1:8" s="168" customFormat="1" ht="27.75" customHeight="1" x14ac:dyDescent="0.15">
      <c r="B162" s="171"/>
      <c r="C162" s="191"/>
      <c r="D162" s="422" t="s">
        <v>182</v>
      </c>
      <c r="E162" s="422"/>
      <c r="F162" s="422"/>
      <c r="G162" s="422"/>
      <c r="H162" s="422"/>
    </row>
    <row r="163" spans="1:8" s="168" customFormat="1" ht="27.75" customHeight="1" x14ac:dyDescent="0.15">
      <c r="B163" s="171"/>
      <c r="C163" s="189"/>
      <c r="D163" s="422" t="s">
        <v>183</v>
      </c>
      <c r="E163" s="422"/>
      <c r="F163" s="422"/>
      <c r="G163" s="422"/>
      <c r="H163" s="422"/>
    </row>
    <row r="164" spans="1:8" s="168" customFormat="1" ht="27.75" customHeight="1" x14ac:dyDescent="0.15">
      <c r="B164" s="171"/>
      <c r="C164" s="189"/>
      <c r="D164" s="422" t="s">
        <v>184</v>
      </c>
      <c r="E164" s="422"/>
      <c r="F164" s="422"/>
      <c r="G164" s="422"/>
      <c r="H164" s="422"/>
    </row>
    <row r="165" spans="1:8" s="168" customFormat="1" ht="27.75" customHeight="1" x14ac:dyDescent="0.15">
      <c r="B165" s="171"/>
      <c r="C165" s="189"/>
      <c r="D165" s="422" t="s">
        <v>185</v>
      </c>
      <c r="E165" s="422"/>
      <c r="F165" s="422"/>
      <c r="G165" s="422"/>
      <c r="H165" s="422"/>
    </row>
    <row r="166" spans="1:8" s="168" customFormat="1" ht="27.75" customHeight="1" x14ac:dyDescent="0.15">
      <c r="B166" s="171"/>
      <c r="C166" s="189"/>
      <c r="D166" s="422" t="s">
        <v>186</v>
      </c>
      <c r="E166" s="422"/>
      <c r="F166" s="422"/>
      <c r="G166" s="422"/>
      <c r="H166" s="422"/>
    </row>
    <row r="167" spans="1:8" s="168" customFormat="1" ht="27.75" customHeight="1" x14ac:dyDescent="0.15">
      <c r="B167" s="171"/>
      <c r="C167" s="189"/>
      <c r="D167" s="422" t="s">
        <v>187</v>
      </c>
      <c r="E167" s="422"/>
      <c r="F167" s="422"/>
      <c r="G167" s="422"/>
      <c r="H167" s="422"/>
    </row>
    <row r="168" spans="1:8" s="168" customFormat="1" ht="27.75" customHeight="1" x14ac:dyDescent="0.15">
      <c r="B168" s="178"/>
      <c r="C168" s="190"/>
      <c r="D168" s="172" t="s">
        <v>168</v>
      </c>
      <c r="E168" s="423" t="s">
        <v>169</v>
      </c>
      <c r="F168" s="423"/>
      <c r="G168" s="423"/>
      <c r="H168" s="423"/>
    </row>
    <row r="169" spans="1:8" s="168" customFormat="1" ht="21" customHeight="1" x14ac:dyDescent="0.15">
      <c r="C169" s="169"/>
      <c r="D169" s="180"/>
      <c r="E169" s="180"/>
      <c r="F169" s="180"/>
    </row>
    <row r="170" spans="1:8" s="168" customFormat="1" ht="21" customHeight="1" x14ac:dyDescent="0.15">
      <c r="A170" s="168" t="s">
        <v>326</v>
      </c>
    </row>
    <row r="171" spans="1:8" s="168" customFormat="1" ht="27.75" customHeight="1" x14ac:dyDescent="0.15">
      <c r="B171" s="181" t="s">
        <v>192</v>
      </c>
      <c r="C171" s="437"/>
      <c r="D171" s="438"/>
      <c r="E171" s="438"/>
      <c r="F171" s="439"/>
    </row>
    <row r="172" spans="1:8" s="168" customFormat="1" ht="27.75" customHeight="1" x14ac:dyDescent="0.15">
      <c r="A172" s="435" t="s">
        <v>193</v>
      </c>
      <c r="B172" s="436"/>
      <c r="C172" s="437"/>
      <c r="D172" s="438"/>
      <c r="E172" s="438"/>
      <c r="F172" s="439"/>
    </row>
    <row r="173" spans="1:8" s="168" customFormat="1" ht="27.75" customHeight="1" x14ac:dyDescent="0.15">
      <c r="A173" s="435" t="s">
        <v>418</v>
      </c>
      <c r="B173" s="436"/>
      <c r="C173" s="437"/>
      <c r="D173" s="438"/>
      <c r="E173" s="438"/>
      <c r="F173" s="439"/>
    </row>
    <row r="174" spans="1:8" s="168" customFormat="1" ht="21" customHeight="1" x14ac:dyDescent="0.15">
      <c r="C174" s="182"/>
      <c r="D174" s="182"/>
      <c r="E174" s="182"/>
      <c r="F174" s="182"/>
    </row>
    <row r="175" spans="1:8" s="168" customFormat="1" ht="21" customHeight="1" x14ac:dyDescent="0.15">
      <c r="A175" s="168" t="s">
        <v>327</v>
      </c>
      <c r="C175" s="182"/>
      <c r="D175" s="183"/>
      <c r="E175" s="182"/>
      <c r="F175" s="183"/>
    </row>
    <row r="176" spans="1:8" s="168" customFormat="1" ht="27.75" customHeight="1" x14ac:dyDescent="0.15">
      <c r="B176" s="181" t="s">
        <v>351</v>
      </c>
      <c r="C176" s="437"/>
      <c r="D176" s="438"/>
      <c r="E176" s="438"/>
      <c r="F176" s="439"/>
    </row>
    <row r="177" spans="1:8" s="168" customFormat="1" ht="49.5" customHeight="1" x14ac:dyDescent="0.15">
      <c r="A177" s="431" t="s">
        <v>352</v>
      </c>
      <c r="B177" s="431"/>
      <c r="C177" s="192"/>
      <c r="D177" s="184" t="s">
        <v>453</v>
      </c>
      <c r="E177" s="192"/>
      <c r="F177" s="185" t="s">
        <v>194</v>
      </c>
    </row>
    <row r="178" spans="1:8" s="168" customFormat="1" ht="63.75" customHeight="1" x14ac:dyDescent="0.15">
      <c r="A178" s="435" t="s">
        <v>457</v>
      </c>
      <c r="B178" s="435"/>
      <c r="C178" s="193"/>
      <c r="D178" s="186"/>
      <c r="E178" s="186"/>
      <c r="F178" s="186"/>
    </row>
    <row r="179" spans="1:8" s="168" customFormat="1" ht="21" customHeight="1" x14ac:dyDescent="0.15"/>
    <row r="180" spans="1:8" s="168" customFormat="1" ht="21" customHeight="1" x14ac:dyDescent="0.15">
      <c r="A180" s="168" t="s">
        <v>353</v>
      </c>
    </row>
    <row r="181" spans="1:8" s="168" customFormat="1" ht="27.75" customHeight="1" x14ac:dyDescent="0.15">
      <c r="A181" s="435" t="s">
        <v>354</v>
      </c>
      <c r="B181" s="436"/>
      <c r="C181" s="440"/>
      <c r="D181" s="441"/>
      <c r="E181" s="441"/>
      <c r="F181" s="442"/>
    </row>
    <row r="182" spans="1:8" s="168" customFormat="1" ht="27.75" customHeight="1" x14ac:dyDescent="0.15">
      <c r="A182" s="431" t="s">
        <v>355</v>
      </c>
      <c r="B182" s="431"/>
      <c r="C182" s="437"/>
      <c r="D182" s="438"/>
      <c r="E182" s="438"/>
      <c r="F182" s="439"/>
    </row>
    <row r="183" spans="1:8" s="168" customFormat="1" ht="27.75" customHeight="1" x14ac:dyDescent="0.15">
      <c r="A183" s="173"/>
      <c r="B183" s="173"/>
      <c r="C183" s="173"/>
      <c r="D183" s="173"/>
      <c r="E183" s="173"/>
      <c r="F183" s="173"/>
      <c r="G183" s="173"/>
    </row>
    <row r="184" spans="1:8" s="168" customFormat="1" ht="21" customHeight="1" x14ac:dyDescent="0.15">
      <c r="A184" s="168" t="s">
        <v>419</v>
      </c>
    </row>
    <row r="185" spans="1:8" s="168" customFormat="1" ht="27.75" customHeight="1" x14ac:dyDescent="0.15">
      <c r="A185" s="431" t="s">
        <v>366</v>
      </c>
      <c r="B185" s="431"/>
      <c r="C185" s="432"/>
      <c r="D185" s="433"/>
      <c r="E185" s="433"/>
      <c r="F185" s="434"/>
    </row>
    <row r="186" spans="1:8" s="187" customFormat="1" ht="14.25" x14ac:dyDescent="0.15"/>
    <row r="187" spans="1:8" x14ac:dyDescent="0.15">
      <c r="A187" s="132"/>
      <c r="B187" s="132"/>
      <c r="C187" s="132"/>
      <c r="D187" s="132"/>
      <c r="E187" s="132"/>
      <c r="F187" s="132"/>
      <c r="G187" s="132"/>
      <c r="H187" s="132"/>
    </row>
    <row r="188" spans="1:8" hidden="1" x14ac:dyDescent="0.15">
      <c r="A188" s="133"/>
      <c r="B188" s="133"/>
      <c r="C188" s="54" t="s">
        <v>139</v>
      </c>
      <c r="D188" s="150"/>
      <c r="E188" s="132" t="s">
        <v>37</v>
      </c>
      <c r="F188" s="128" t="s">
        <v>30</v>
      </c>
    </row>
    <row r="189" spans="1:8" hidden="1" x14ac:dyDescent="0.15">
      <c r="A189" s="133"/>
      <c r="B189" s="133"/>
      <c r="C189" s="54" t="s">
        <v>140</v>
      </c>
      <c r="D189" s="150"/>
      <c r="E189" s="132" t="s">
        <v>32</v>
      </c>
      <c r="F189" s="128" t="s">
        <v>25</v>
      </c>
    </row>
    <row r="190" spans="1:8" hidden="1" x14ac:dyDescent="0.15">
      <c r="A190" s="133"/>
      <c r="B190" s="133"/>
      <c r="C190" s="54" t="s">
        <v>141</v>
      </c>
      <c r="D190" s="150"/>
      <c r="E190" s="132" t="s">
        <v>33</v>
      </c>
      <c r="F190" s="128" t="s">
        <v>26</v>
      </c>
    </row>
    <row r="191" spans="1:8" hidden="1" x14ac:dyDescent="0.15">
      <c r="A191" s="133"/>
      <c r="B191" s="133"/>
      <c r="C191" s="54" t="s">
        <v>142</v>
      </c>
      <c r="D191" s="150"/>
      <c r="E191" s="132" t="s">
        <v>34</v>
      </c>
      <c r="F191" s="128" t="s">
        <v>27</v>
      </c>
    </row>
    <row r="192" spans="1:8" hidden="1" x14ac:dyDescent="0.15">
      <c r="A192" s="133"/>
      <c r="B192" s="133"/>
      <c r="C192" s="54" t="s">
        <v>143</v>
      </c>
      <c r="D192" s="150"/>
      <c r="E192" s="132" t="s">
        <v>35</v>
      </c>
      <c r="F192" s="128" t="s">
        <v>28</v>
      </c>
    </row>
    <row r="193" spans="1:6" hidden="1" x14ac:dyDescent="0.15">
      <c r="A193" s="133"/>
      <c r="B193" s="133"/>
      <c r="C193" s="54" t="s">
        <v>144</v>
      </c>
      <c r="D193" s="150"/>
      <c r="E193" s="132" t="s">
        <v>38</v>
      </c>
      <c r="F193" s="128" t="s">
        <v>29</v>
      </c>
    </row>
    <row r="194" spans="1:6" hidden="1" x14ac:dyDescent="0.15">
      <c r="A194" s="133"/>
      <c r="B194" s="133"/>
      <c r="C194" s="54" t="s">
        <v>145</v>
      </c>
      <c r="D194" s="150"/>
      <c r="E194" s="132" t="s">
        <v>36</v>
      </c>
      <c r="F194" s="128" t="s">
        <v>376</v>
      </c>
    </row>
    <row r="195" spans="1:6" hidden="1" x14ac:dyDescent="0.15">
      <c r="C195" s="54" t="s">
        <v>146</v>
      </c>
      <c r="E195" s="128" t="s">
        <v>66</v>
      </c>
      <c r="F195" s="128" t="s">
        <v>377</v>
      </c>
    </row>
    <row r="196" spans="1:6" hidden="1" x14ac:dyDescent="0.15">
      <c r="C196" s="54" t="s">
        <v>147</v>
      </c>
      <c r="E196" s="132" t="s">
        <v>157</v>
      </c>
      <c r="F196" s="128" t="s">
        <v>378</v>
      </c>
    </row>
    <row r="197" spans="1:6" hidden="1" x14ac:dyDescent="0.15">
      <c r="C197" s="54" t="s">
        <v>61</v>
      </c>
      <c r="E197" s="128" t="s">
        <v>158</v>
      </c>
    </row>
    <row r="198" spans="1:6" hidden="1" x14ac:dyDescent="0.15">
      <c r="C198" s="54" t="s">
        <v>148</v>
      </c>
      <c r="E198" s="128" t="s">
        <v>356</v>
      </c>
    </row>
    <row r="199" spans="1:6" hidden="1" x14ac:dyDescent="0.15">
      <c r="C199" s="54" t="s">
        <v>149</v>
      </c>
      <c r="E199" s="128" t="s">
        <v>375</v>
      </c>
      <c r="F199" s="188" t="s">
        <v>228</v>
      </c>
    </row>
    <row r="200" spans="1:6" hidden="1" x14ac:dyDescent="0.15">
      <c r="C200" s="54" t="s">
        <v>150</v>
      </c>
      <c r="F200" s="188" t="s">
        <v>234</v>
      </c>
    </row>
    <row r="201" spans="1:6" hidden="1" x14ac:dyDescent="0.15">
      <c r="C201" s="54" t="s">
        <v>151</v>
      </c>
      <c r="F201" s="188" t="s">
        <v>238</v>
      </c>
    </row>
    <row r="202" spans="1:6" hidden="1" x14ac:dyDescent="0.15">
      <c r="C202" s="54" t="s">
        <v>152</v>
      </c>
      <c r="F202" s="188" t="s">
        <v>243</v>
      </c>
    </row>
    <row r="203" spans="1:6" hidden="1" x14ac:dyDescent="0.15">
      <c r="C203" s="54" t="s">
        <v>153</v>
      </c>
      <c r="F203" s="188" t="s">
        <v>248</v>
      </c>
    </row>
    <row r="204" spans="1:6" hidden="1" x14ac:dyDescent="0.15">
      <c r="C204" s="54" t="s">
        <v>154</v>
      </c>
      <c r="F204" s="188" t="s">
        <v>253</v>
      </c>
    </row>
    <row r="205" spans="1:6" hidden="1" x14ac:dyDescent="0.15">
      <c r="C205" s="54" t="s">
        <v>60</v>
      </c>
      <c r="F205" s="188" t="s">
        <v>256</v>
      </c>
    </row>
    <row r="206" spans="1:6" hidden="1" x14ac:dyDescent="0.15">
      <c r="C206" s="54" t="s">
        <v>58</v>
      </c>
      <c r="F206" s="188" t="s">
        <v>259</v>
      </c>
    </row>
    <row r="207" spans="1:6" hidden="1" x14ac:dyDescent="0.15">
      <c r="C207" s="54" t="s">
        <v>59</v>
      </c>
      <c r="F207" s="188" t="s">
        <v>260</v>
      </c>
    </row>
    <row r="208" spans="1:6" hidden="1" x14ac:dyDescent="0.15">
      <c r="C208" s="54" t="s">
        <v>155</v>
      </c>
      <c r="F208" s="188" t="s">
        <v>263</v>
      </c>
    </row>
    <row r="209" spans="3:6" hidden="1" x14ac:dyDescent="0.15">
      <c r="C209" s="54" t="s">
        <v>156</v>
      </c>
      <c r="F209" s="188" t="s">
        <v>266</v>
      </c>
    </row>
    <row r="210" spans="3:6" hidden="1" x14ac:dyDescent="0.15">
      <c r="C210" s="54" t="s">
        <v>54</v>
      </c>
    </row>
    <row r="211" spans="3:6" hidden="1" x14ac:dyDescent="0.15">
      <c r="C211" s="54" t="s">
        <v>55</v>
      </c>
      <c r="F211" s="18" t="s">
        <v>386</v>
      </c>
    </row>
    <row r="212" spans="3:6" hidden="1" x14ac:dyDescent="0.15">
      <c r="C212" s="54" t="s">
        <v>56</v>
      </c>
      <c r="F212" s="475" t="s">
        <v>555</v>
      </c>
    </row>
    <row r="213" spans="3:6" hidden="1" x14ac:dyDescent="0.15">
      <c r="C213" s="54" t="s">
        <v>363</v>
      </c>
      <c r="F213" s="18" t="s">
        <v>242</v>
      </c>
    </row>
    <row r="214" spans="3:6" hidden="1" x14ac:dyDescent="0.15">
      <c r="C214" s="128" t="s">
        <v>364</v>
      </c>
      <c r="F214" s="18" t="s">
        <v>247</v>
      </c>
    </row>
    <row r="215" spans="3:6" hidden="1" x14ac:dyDescent="0.15">
      <c r="F215" s="18" t="s">
        <v>252</v>
      </c>
    </row>
    <row r="216" spans="3:6" hidden="1" x14ac:dyDescent="0.15">
      <c r="F216" s="475"/>
    </row>
    <row r="217" spans="3:6" hidden="1" x14ac:dyDescent="0.15">
      <c r="F217" s="20" t="s">
        <v>382</v>
      </c>
    </row>
    <row r="218" spans="3:6" hidden="1" x14ac:dyDescent="0.15">
      <c r="F218" s="475" t="s">
        <v>554</v>
      </c>
    </row>
    <row r="219" spans="3:6" hidden="1" x14ac:dyDescent="0.15">
      <c r="F219" s="18" t="s">
        <v>381</v>
      </c>
    </row>
    <row r="220" spans="3:6" hidden="1" x14ac:dyDescent="0.15">
      <c r="F220" s="17" t="s">
        <v>384</v>
      </c>
    </row>
  </sheetData>
  <sheetProtection sheet="1" formatCells="0" formatColumns="0" formatRows="0" insertRows="0"/>
  <dataConsolidate link="1"/>
  <mergeCells count="176">
    <mergeCell ref="C171:F171"/>
    <mergeCell ref="D164:H164"/>
    <mergeCell ref="D165:H165"/>
    <mergeCell ref="D166:H166"/>
    <mergeCell ref="D167:H167"/>
    <mergeCell ref="E168:H168"/>
    <mergeCell ref="D155:H155"/>
    <mergeCell ref="D157:H157"/>
    <mergeCell ref="E158:H158"/>
    <mergeCell ref="D161:H161"/>
    <mergeCell ref="D162:H162"/>
    <mergeCell ref="D163:H163"/>
    <mergeCell ref="D156:H156"/>
    <mergeCell ref="A185:B185"/>
    <mergeCell ref="C185:F185"/>
    <mergeCell ref="A178:B178"/>
    <mergeCell ref="A181:B181"/>
    <mergeCell ref="A182:B182"/>
    <mergeCell ref="A172:B172"/>
    <mergeCell ref="A173:B173"/>
    <mergeCell ref="A177:B177"/>
    <mergeCell ref="C176:F176"/>
    <mergeCell ref="C172:F172"/>
    <mergeCell ref="C173:F173"/>
    <mergeCell ref="C181:F181"/>
    <mergeCell ref="C182:F182"/>
    <mergeCell ref="D146:H146"/>
    <mergeCell ref="D147:H147"/>
    <mergeCell ref="D148:H148"/>
    <mergeCell ref="D149:H149"/>
    <mergeCell ref="E150:H150"/>
    <mergeCell ref="D154:H154"/>
    <mergeCell ref="C134:F134"/>
    <mergeCell ref="A137:H137"/>
    <mergeCell ref="A138:H138"/>
    <mergeCell ref="A139:H139"/>
    <mergeCell ref="D144:H144"/>
    <mergeCell ref="D145:H145"/>
    <mergeCell ref="A126:H126"/>
    <mergeCell ref="D129:H129"/>
    <mergeCell ref="D130:H130"/>
    <mergeCell ref="D131:H131"/>
    <mergeCell ref="D132:H132"/>
    <mergeCell ref="E133:H133"/>
    <mergeCell ref="A120:C120"/>
    <mergeCell ref="E120:G120"/>
    <mergeCell ref="A121:C121"/>
    <mergeCell ref="E121:G121"/>
    <mergeCell ref="A122:H122"/>
    <mergeCell ref="A125:H125"/>
    <mergeCell ref="A115:C115"/>
    <mergeCell ref="A116:C116"/>
    <mergeCell ref="A117:H117"/>
    <mergeCell ref="A119:H119"/>
    <mergeCell ref="A112:C112"/>
    <mergeCell ref="A113:C113"/>
    <mergeCell ref="A114:C114"/>
    <mergeCell ref="E114:G114"/>
    <mergeCell ref="E115:G115"/>
    <mergeCell ref="E116:H116"/>
    <mergeCell ref="E112:G112"/>
    <mergeCell ref="E113:G113"/>
    <mergeCell ref="A108:H108"/>
    <mergeCell ref="A109:C109"/>
    <mergeCell ref="A110:H110"/>
    <mergeCell ref="A111:C111"/>
    <mergeCell ref="A104:H104"/>
    <mergeCell ref="A105:C105"/>
    <mergeCell ref="E105:G105"/>
    <mergeCell ref="A106:C106"/>
    <mergeCell ref="E106:G106"/>
    <mergeCell ref="A107:C107"/>
    <mergeCell ref="E107:G107"/>
    <mergeCell ref="E111:G111"/>
    <mergeCell ref="A100:H100"/>
    <mergeCell ref="A101:H101"/>
    <mergeCell ref="A93:C93"/>
    <mergeCell ref="D93:H93"/>
    <mergeCell ref="A94:C94"/>
    <mergeCell ref="D94:H94"/>
    <mergeCell ref="A95:C95"/>
    <mergeCell ref="D95:H95"/>
    <mergeCell ref="A96:C96"/>
    <mergeCell ref="D96:H96"/>
    <mergeCell ref="A97:C97"/>
    <mergeCell ref="D97:H97"/>
    <mergeCell ref="A85:C85"/>
    <mergeCell ref="D85:H85"/>
    <mergeCell ref="A86:C86"/>
    <mergeCell ref="D86:H86"/>
    <mergeCell ref="A87:C87"/>
    <mergeCell ref="D87:H87"/>
    <mergeCell ref="A91:H91"/>
    <mergeCell ref="A92:C92"/>
    <mergeCell ref="D92:H92"/>
    <mergeCell ref="A88:C88"/>
    <mergeCell ref="D88:H88"/>
    <mergeCell ref="A89:C89"/>
    <mergeCell ref="D89:H89"/>
    <mergeCell ref="A76:H76"/>
    <mergeCell ref="A77:H77"/>
    <mergeCell ref="A79:H79"/>
    <mergeCell ref="A80:H80"/>
    <mergeCell ref="A82:H82"/>
    <mergeCell ref="A84:C84"/>
    <mergeCell ref="D84:H84"/>
    <mergeCell ref="C68:H68"/>
    <mergeCell ref="C69:H69"/>
    <mergeCell ref="C70:H70"/>
    <mergeCell ref="C71:H71"/>
    <mergeCell ref="B72:H72"/>
    <mergeCell ref="B73:H73"/>
    <mergeCell ref="A83:H83"/>
    <mergeCell ref="B56:C56"/>
    <mergeCell ref="D56:E56"/>
    <mergeCell ref="B57:C57"/>
    <mergeCell ref="D57:E57"/>
    <mergeCell ref="A63:H63"/>
    <mergeCell ref="A64:A71"/>
    <mergeCell ref="C64:H64"/>
    <mergeCell ref="C65:H65"/>
    <mergeCell ref="C66:H66"/>
    <mergeCell ref="C67:H67"/>
    <mergeCell ref="A58:I58"/>
    <mergeCell ref="A59:D59"/>
    <mergeCell ref="E59:I59"/>
    <mergeCell ref="H51:H52"/>
    <mergeCell ref="B53:C53"/>
    <mergeCell ref="D53:E53"/>
    <mergeCell ref="B54:C54"/>
    <mergeCell ref="D54:E54"/>
    <mergeCell ref="B55:C55"/>
    <mergeCell ref="D55:E55"/>
    <mergeCell ref="A36:B41"/>
    <mergeCell ref="C36:H41"/>
    <mergeCell ref="A42:B47"/>
    <mergeCell ref="C42:H47"/>
    <mergeCell ref="A50:H50"/>
    <mergeCell ref="A51:A52"/>
    <mergeCell ref="B51:C52"/>
    <mergeCell ref="D51:E52"/>
    <mergeCell ref="F51:F52"/>
    <mergeCell ref="G51:G52"/>
    <mergeCell ref="A29:C29"/>
    <mergeCell ref="D29:E29"/>
    <mergeCell ref="A30:B35"/>
    <mergeCell ref="A28:C28"/>
    <mergeCell ref="D28:E28"/>
    <mergeCell ref="A21:H21"/>
    <mergeCell ref="A22:B23"/>
    <mergeCell ref="A24:B25"/>
    <mergeCell ref="C24:H25"/>
    <mergeCell ref="A26:B27"/>
    <mergeCell ref="C26:H27"/>
    <mergeCell ref="C22:H23"/>
    <mergeCell ref="C30:H35"/>
    <mergeCell ref="A15:B15"/>
    <mergeCell ref="C15:H15"/>
    <mergeCell ref="A16:H16"/>
    <mergeCell ref="A7:B7"/>
    <mergeCell ref="C7:H7"/>
    <mergeCell ref="A8:B8"/>
    <mergeCell ref="C8:H8"/>
    <mergeCell ref="A9:B10"/>
    <mergeCell ref="C9:H9"/>
    <mergeCell ref="C10:H10"/>
    <mergeCell ref="E14:H14"/>
    <mergeCell ref="F4:H4"/>
    <mergeCell ref="A5:B5"/>
    <mergeCell ref="C5:H5"/>
    <mergeCell ref="A6:B6"/>
    <mergeCell ref="C6:H6"/>
    <mergeCell ref="A11:B11"/>
    <mergeCell ref="C11:H11"/>
    <mergeCell ref="A12:B14"/>
    <mergeCell ref="A1:H1"/>
  </mergeCells>
  <phoneticPr fontId="5"/>
  <dataValidations count="12">
    <dataValidation type="list" allowBlank="1" showInputMessage="1" showErrorMessage="1" sqref="C177:C178 D105:D107 H105:H107 D111:D116 E177 H120:H121 D120:D121 C144:C150 B64:B71 C161:C168 C129:C133 C154:C158 H111:H115" xr:uid="{00000000-0002-0000-0300-000000000000}">
      <formula1>"○"</formula1>
    </dataValidation>
    <dataValidation type="list" allowBlank="1" showInputMessage="1" showErrorMessage="1" sqref="M28:M47" xr:uid="{00000000-0002-0000-0300-000002000000}">
      <formula1>$A$190:$A$196</formula1>
    </dataValidation>
    <dataValidation type="list" allowBlank="1" showInputMessage="1" showErrorMessage="1" sqref="F28:F29" xr:uid="{00000000-0002-0000-0300-000004000000}">
      <formula1>$E$190:$E$197</formula1>
    </dataValidation>
    <dataValidation allowBlank="1" showInputMessage="1" showErrorMessage="1" prompt="自動入力されます_x000a_" sqref="D14" xr:uid="{00000000-0002-0000-0300-000005000000}"/>
    <dataValidation type="list" allowBlank="1" showInputMessage="1" showErrorMessage="1" sqref="C181:F181" xr:uid="{00000000-0002-0000-0300-000008000000}">
      <formula1>$F$219:$F$220</formula1>
    </dataValidation>
    <dataValidation type="list" allowBlank="1" showInputMessage="1" showErrorMessage="1" sqref="C134:F134" xr:uid="{357B154A-6CC0-4304-8746-8DBC31E7C88A}">
      <formula1>$F$199:$F$209</formula1>
    </dataValidation>
    <dataValidation type="list" allowBlank="1" showInputMessage="1" showErrorMessage="1" sqref="C173:F173" xr:uid="{70ED631E-8CDB-4894-8A2C-38FCF9D75CBF}">
      <formula1>$F$211:$F$212</formula1>
    </dataValidation>
    <dataValidation type="list" allowBlank="1" showInputMessage="1" showErrorMessage="1" sqref="C185:F185" xr:uid="{D01217BB-195D-4F53-A746-6542535487B6}">
      <formula1>$F$217:$F$218</formula1>
    </dataValidation>
    <dataValidation type="list" allowBlank="1" showInputMessage="1" showErrorMessage="1" sqref="F53:F57" xr:uid="{00000000-0002-0000-0300-000003000000}">
      <formula1>$E$188:$E$199</formula1>
    </dataValidation>
    <dataValidation type="list" allowBlank="1" showInputMessage="1" showErrorMessage="1" sqref="M53:M57" xr:uid="{00000000-0002-0000-0300-000001000000}">
      <formula1>$A$151:$A$189</formula1>
    </dataValidation>
    <dataValidation type="list" allowBlank="1" showInputMessage="1" showErrorMessage="1" sqref="E59:I59" xr:uid="{CF58AA2E-263A-4251-8532-642DA14F2289}">
      <formula1>"あり,なし"</formula1>
    </dataValidation>
    <dataValidation type="list" allowBlank="1" showInputMessage="1" showErrorMessage="1" sqref="A53:A57" xr:uid="{E97F1772-600A-47DB-AF1C-51857C551B44}">
      <formula1>$J$30:$J$38</formula1>
    </dataValidation>
  </dataValidations>
  <printOptions horizontalCentered="1"/>
  <pageMargins left="0.70866141732283472" right="0.70866141732283472" top="0.74803149606299213" bottom="0.35433070866141736" header="0.31496062992125984" footer="0.31496062992125984"/>
  <pageSetup paperSize="9" scale="50" fitToHeight="0" orientation="portrait" r:id="rId1"/>
  <rowBreaks count="3" manualBreakCount="3">
    <brk id="61" max="8" man="1"/>
    <brk id="102" max="8" man="1"/>
    <brk id="135"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7000000}">
          <x14:formula1>
            <xm:f>DataSet!$I$4</xm:f>
          </x14:formula1>
          <xm:sqref>C182:F182</xm:sqref>
        </x14:dataValidation>
        <x14:dataValidation type="list" allowBlank="1" showInputMessage="1" showErrorMessage="1" xr:uid="{00000000-0002-0000-0300-000009000000}">
          <x14:formula1>
            <xm:f>DataSet!$M$2:$M$3</xm:f>
          </x14:formula1>
          <xm:sqref>C176:F176</xm:sqref>
        </x14:dataValidation>
        <x14:dataValidation type="list" allowBlank="1" showInputMessage="1" showErrorMessage="1" xr:uid="{00000000-0002-0000-0300-00000A000000}">
          <x14:formula1>
            <xm:f>DataSet!$G$9:$G$11</xm:f>
          </x14:formula1>
          <xm:sqref>C172:F172</xm:sqref>
        </x14:dataValidation>
        <x14:dataValidation type="list" allowBlank="1" showInputMessage="1" showErrorMessage="1" xr:uid="{00000000-0002-0000-0300-00000B000000}">
          <x14:formula1>
            <xm:f>DataSet!$F$2:$F$4</xm:f>
          </x14:formula1>
          <xm:sqref>C171:F171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9BBC-D35C-47FA-9FAD-6216F42D0AD2}">
  <sheetPr codeName="Sheet7">
    <tabColor rgb="FFFFC000"/>
  </sheetPr>
  <dimension ref="A3:BB147"/>
  <sheetViews>
    <sheetView showGridLines="0" view="pageBreakPreview" topLeftCell="A13" zoomScaleNormal="100" zoomScaleSheetLayoutView="100" workbookViewId="0">
      <selection activeCell="BZ35" sqref="BZ35"/>
    </sheetView>
  </sheetViews>
  <sheetFormatPr defaultColWidth="9" defaultRowHeight="13.5" x14ac:dyDescent="0.15"/>
  <cols>
    <col min="1" max="180" width="1.625" style="194" customWidth="1"/>
    <col min="181" max="16384" width="9" style="194"/>
  </cols>
  <sheetData>
    <row r="3" spans="1:54" x14ac:dyDescent="0.15">
      <c r="AF3" s="195" t="s">
        <v>479</v>
      </c>
      <c r="AG3" s="452" t="str">
        <f>IF(様式第３号!C23="","",様式第３号!C23)</f>
        <v/>
      </c>
      <c r="AH3" s="452"/>
      <c r="AI3" s="452"/>
      <c r="AJ3" s="452"/>
      <c r="AK3" s="452"/>
      <c r="AL3" s="452"/>
      <c r="AM3" s="452"/>
      <c r="AN3" s="452"/>
      <c r="AO3" s="452"/>
      <c r="AP3" s="452"/>
      <c r="AQ3" s="452"/>
      <c r="AR3" s="452"/>
      <c r="AS3" s="452"/>
      <c r="AT3" s="452"/>
      <c r="AU3" s="452"/>
      <c r="AV3" s="452"/>
      <c r="AW3" s="452"/>
      <c r="AX3" s="452"/>
      <c r="AY3" s="452"/>
      <c r="AZ3" s="452"/>
      <c r="BA3" s="452"/>
    </row>
    <row r="5" spans="1:54" x14ac:dyDescent="0.15">
      <c r="A5" s="453" t="s">
        <v>480</v>
      </c>
      <c r="B5" s="453"/>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row>
    <row r="8" spans="1:54" x14ac:dyDescent="0.15">
      <c r="A8" s="196"/>
      <c r="B8" s="196" t="s">
        <v>481</v>
      </c>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row>
    <row r="9" spans="1:54" x14ac:dyDescent="0.15">
      <c r="A9" s="196"/>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5" t="s">
        <v>482</v>
      </c>
    </row>
    <row r="10" spans="1:54" x14ac:dyDescent="0.15">
      <c r="A10" s="196"/>
      <c r="D10" s="454" t="s">
        <v>483</v>
      </c>
      <c r="E10" s="455"/>
      <c r="F10" s="455"/>
      <c r="G10" s="455"/>
      <c r="H10" s="455"/>
      <c r="I10" s="455"/>
      <c r="J10" s="455"/>
      <c r="K10" s="455"/>
      <c r="L10" s="455"/>
      <c r="M10" s="455"/>
      <c r="N10" s="455"/>
      <c r="O10" s="455"/>
      <c r="P10" s="455"/>
      <c r="Q10" s="455"/>
      <c r="R10" s="456"/>
      <c r="S10" s="454" t="s">
        <v>484</v>
      </c>
      <c r="T10" s="455"/>
      <c r="U10" s="455"/>
      <c r="V10" s="455"/>
      <c r="W10" s="455"/>
      <c r="X10" s="455"/>
      <c r="Y10" s="455"/>
      <c r="Z10" s="455"/>
      <c r="AA10" s="455"/>
      <c r="AB10" s="455"/>
      <c r="AC10" s="455"/>
      <c r="AD10" s="455"/>
      <c r="AE10" s="455"/>
      <c r="AF10" s="455"/>
      <c r="AG10" s="455"/>
      <c r="AH10" s="455"/>
      <c r="AI10" s="456"/>
      <c r="AJ10" s="454" t="s">
        <v>485</v>
      </c>
      <c r="AK10" s="455"/>
      <c r="AL10" s="455"/>
      <c r="AM10" s="455"/>
      <c r="AN10" s="455"/>
      <c r="AO10" s="455"/>
      <c r="AP10" s="455"/>
      <c r="AQ10" s="455"/>
      <c r="AR10" s="455"/>
      <c r="AS10" s="455"/>
      <c r="AT10" s="455"/>
      <c r="AU10" s="455"/>
      <c r="AV10" s="455"/>
      <c r="AW10" s="455"/>
      <c r="AX10" s="455"/>
      <c r="AY10" s="455"/>
      <c r="AZ10" s="455"/>
      <c r="BA10" s="455"/>
      <c r="BB10" s="456"/>
    </row>
    <row r="11" spans="1:54" x14ac:dyDescent="0.15">
      <c r="A11" s="196"/>
      <c r="B11" s="196"/>
      <c r="C11" s="196"/>
      <c r="D11" s="197"/>
      <c r="E11" s="198"/>
      <c r="F11" s="198"/>
      <c r="G11" s="198"/>
      <c r="H11" s="198"/>
      <c r="I11" s="198"/>
      <c r="J11" s="198"/>
      <c r="K11" s="198"/>
      <c r="L11" s="198"/>
      <c r="M11" s="198"/>
      <c r="N11" s="198"/>
      <c r="O11" s="198"/>
      <c r="P11" s="198"/>
      <c r="Q11" s="198"/>
      <c r="R11" s="199"/>
      <c r="S11" s="446"/>
      <c r="T11" s="447"/>
      <c r="U11" s="447"/>
      <c r="V11" s="447"/>
      <c r="W11" s="447"/>
      <c r="X11" s="447"/>
      <c r="Y11" s="447"/>
      <c r="Z11" s="447"/>
      <c r="AA11" s="447"/>
      <c r="AB11" s="447"/>
      <c r="AC11" s="447"/>
      <c r="AD11" s="447"/>
      <c r="AE11" s="447"/>
      <c r="AF11" s="447"/>
      <c r="AG11" s="447"/>
      <c r="AH11" s="447"/>
      <c r="AI11" s="448"/>
      <c r="AJ11" s="449"/>
      <c r="AK11" s="450"/>
      <c r="AL11" s="450"/>
      <c r="AM11" s="450"/>
      <c r="AN11" s="450"/>
      <c r="AO11" s="450"/>
      <c r="AP11" s="450"/>
      <c r="AQ11" s="450"/>
      <c r="AR11" s="450"/>
      <c r="AS11" s="450"/>
      <c r="AT11" s="450"/>
      <c r="AU11" s="450"/>
      <c r="AV11" s="450"/>
      <c r="AW11" s="450"/>
      <c r="AX11" s="450"/>
      <c r="AY11" s="450"/>
      <c r="AZ11" s="450"/>
      <c r="BA11" s="450"/>
      <c r="BB11" s="451"/>
    </row>
    <row r="12" spans="1:54" x14ac:dyDescent="0.15">
      <c r="A12" s="196"/>
      <c r="B12" s="196"/>
      <c r="C12" s="196"/>
      <c r="D12" s="200" t="s">
        <v>486</v>
      </c>
      <c r="E12" s="201"/>
      <c r="F12" s="201"/>
      <c r="G12" s="201"/>
      <c r="H12" s="201"/>
      <c r="I12" s="201"/>
      <c r="J12" s="201"/>
      <c r="K12" s="201"/>
      <c r="L12" s="201"/>
      <c r="M12" s="201"/>
      <c r="N12" s="201"/>
      <c r="O12" s="201"/>
      <c r="P12" s="201"/>
      <c r="Q12" s="201"/>
      <c r="R12" s="202"/>
      <c r="S12" s="446"/>
      <c r="T12" s="447"/>
      <c r="U12" s="447"/>
      <c r="V12" s="447"/>
      <c r="W12" s="447"/>
      <c r="X12" s="447"/>
      <c r="Y12" s="447"/>
      <c r="Z12" s="447"/>
      <c r="AA12" s="447"/>
      <c r="AB12" s="447"/>
      <c r="AC12" s="447"/>
      <c r="AD12" s="447"/>
      <c r="AE12" s="447"/>
      <c r="AF12" s="447"/>
      <c r="AG12" s="447"/>
      <c r="AH12" s="447"/>
      <c r="AI12" s="448"/>
      <c r="AJ12" s="457"/>
      <c r="AK12" s="458"/>
      <c r="AL12" s="458"/>
      <c r="AM12" s="458"/>
      <c r="AN12" s="458"/>
      <c r="AO12" s="458"/>
      <c r="AP12" s="458"/>
      <c r="AQ12" s="458"/>
      <c r="AR12" s="458"/>
      <c r="AS12" s="458"/>
      <c r="AT12" s="458"/>
      <c r="AU12" s="458"/>
      <c r="AV12" s="458"/>
      <c r="AW12" s="458"/>
      <c r="AX12" s="458"/>
      <c r="AY12" s="458"/>
      <c r="AZ12" s="458"/>
      <c r="BA12" s="458"/>
      <c r="BB12" s="459"/>
    </row>
    <row r="13" spans="1:54" x14ac:dyDescent="0.15">
      <c r="A13" s="196"/>
      <c r="B13" s="196"/>
      <c r="C13" s="196"/>
      <c r="D13" s="200"/>
      <c r="E13" s="201"/>
      <c r="F13" s="201"/>
      <c r="G13" s="201"/>
      <c r="H13" s="201"/>
      <c r="I13" s="201"/>
      <c r="J13" s="201"/>
      <c r="K13" s="201"/>
      <c r="L13" s="201"/>
      <c r="M13" s="201"/>
      <c r="N13" s="201"/>
      <c r="O13" s="201"/>
      <c r="P13" s="201"/>
      <c r="Q13" s="201"/>
      <c r="R13" s="202"/>
      <c r="S13" s="446"/>
      <c r="T13" s="447"/>
      <c r="U13" s="447"/>
      <c r="V13" s="447"/>
      <c r="W13" s="447"/>
      <c r="X13" s="447"/>
      <c r="Y13" s="447"/>
      <c r="Z13" s="447"/>
      <c r="AA13" s="447"/>
      <c r="AB13" s="447"/>
      <c r="AC13" s="447"/>
      <c r="AD13" s="447"/>
      <c r="AE13" s="447"/>
      <c r="AF13" s="447"/>
      <c r="AG13" s="447"/>
      <c r="AH13" s="447"/>
      <c r="AI13" s="448"/>
      <c r="AJ13" s="457"/>
      <c r="AK13" s="458"/>
      <c r="AL13" s="458"/>
      <c r="AM13" s="458"/>
      <c r="AN13" s="458"/>
      <c r="AO13" s="458"/>
      <c r="AP13" s="458"/>
      <c r="AQ13" s="458"/>
      <c r="AR13" s="458"/>
      <c r="AS13" s="458"/>
      <c r="AT13" s="458"/>
      <c r="AU13" s="458"/>
      <c r="AV13" s="458"/>
      <c r="AW13" s="458"/>
      <c r="AX13" s="458"/>
      <c r="AY13" s="458"/>
      <c r="AZ13" s="458"/>
      <c r="BA13" s="458"/>
      <c r="BB13" s="459"/>
    </row>
    <row r="14" spans="1:54" x14ac:dyDescent="0.15">
      <c r="A14" s="196"/>
      <c r="B14" s="196"/>
      <c r="C14" s="196"/>
      <c r="D14" s="200" t="s">
        <v>487</v>
      </c>
      <c r="E14" s="201"/>
      <c r="F14" s="201"/>
      <c r="G14" s="201"/>
      <c r="H14" s="201"/>
      <c r="I14" s="201"/>
      <c r="J14" s="201"/>
      <c r="K14" s="201"/>
      <c r="L14" s="201"/>
      <c r="M14" s="201"/>
      <c r="N14" s="201"/>
      <c r="O14" s="201"/>
      <c r="P14" s="201"/>
      <c r="Q14" s="201"/>
      <c r="R14" s="202"/>
      <c r="S14" s="446"/>
      <c r="T14" s="447"/>
      <c r="U14" s="447"/>
      <c r="V14" s="447"/>
      <c r="W14" s="447"/>
      <c r="X14" s="447"/>
      <c r="Y14" s="447"/>
      <c r="Z14" s="447"/>
      <c r="AA14" s="447"/>
      <c r="AB14" s="447"/>
      <c r="AC14" s="447"/>
      <c r="AD14" s="447"/>
      <c r="AE14" s="447"/>
      <c r="AF14" s="447"/>
      <c r="AG14" s="447"/>
      <c r="AH14" s="447"/>
      <c r="AI14" s="448"/>
      <c r="AJ14" s="457"/>
      <c r="AK14" s="458"/>
      <c r="AL14" s="458"/>
      <c r="AM14" s="458"/>
      <c r="AN14" s="458"/>
      <c r="AO14" s="458"/>
      <c r="AP14" s="458"/>
      <c r="AQ14" s="458"/>
      <c r="AR14" s="458"/>
      <c r="AS14" s="458"/>
      <c r="AT14" s="458"/>
      <c r="AU14" s="458"/>
      <c r="AV14" s="458"/>
      <c r="AW14" s="458"/>
      <c r="AX14" s="458"/>
      <c r="AY14" s="458"/>
      <c r="AZ14" s="458"/>
      <c r="BA14" s="458"/>
      <c r="BB14" s="459"/>
    </row>
    <row r="15" spans="1:54" x14ac:dyDescent="0.15">
      <c r="A15" s="196"/>
      <c r="B15" s="196"/>
      <c r="C15" s="196"/>
      <c r="D15" s="203"/>
      <c r="E15" s="196"/>
      <c r="F15" s="196"/>
      <c r="G15" s="196"/>
      <c r="H15" s="196"/>
      <c r="I15" s="196"/>
      <c r="J15" s="196"/>
      <c r="K15" s="196"/>
      <c r="L15" s="196"/>
      <c r="M15" s="196"/>
      <c r="N15" s="196"/>
      <c r="O15" s="196"/>
      <c r="P15" s="196"/>
      <c r="Q15" s="196"/>
      <c r="R15" s="204"/>
      <c r="S15" s="446"/>
      <c r="T15" s="447"/>
      <c r="U15" s="447"/>
      <c r="V15" s="447"/>
      <c r="W15" s="447"/>
      <c r="X15" s="447"/>
      <c r="Y15" s="447"/>
      <c r="Z15" s="447"/>
      <c r="AA15" s="447"/>
      <c r="AB15" s="447"/>
      <c r="AC15" s="447"/>
      <c r="AD15" s="447"/>
      <c r="AE15" s="447"/>
      <c r="AF15" s="447"/>
      <c r="AG15" s="447"/>
      <c r="AH15" s="447"/>
      <c r="AI15" s="448"/>
      <c r="AJ15" s="457"/>
      <c r="AK15" s="458"/>
      <c r="AL15" s="458"/>
      <c r="AM15" s="458"/>
      <c r="AN15" s="458"/>
      <c r="AO15" s="458"/>
      <c r="AP15" s="458"/>
      <c r="AQ15" s="458"/>
      <c r="AR15" s="458"/>
      <c r="AS15" s="458"/>
      <c r="AT15" s="458"/>
      <c r="AU15" s="458"/>
      <c r="AV15" s="458"/>
      <c r="AW15" s="458"/>
      <c r="AX15" s="458"/>
      <c r="AY15" s="458"/>
      <c r="AZ15" s="458"/>
      <c r="BA15" s="458"/>
      <c r="BB15" s="459"/>
    </row>
    <row r="16" spans="1:54" x14ac:dyDescent="0.15">
      <c r="A16" s="196"/>
      <c r="B16" s="196"/>
      <c r="C16" s="196"/>
      <c r="D16" s="203"/>
      <c r="E16" s="196"/>
      <c r="F16" s="196"/>
      <c r="G16" s="196"/>
      <c r="H16" s="196"/>
      <c r="I16" s="196"/>
      <c r="J16" s="196"/>
      <c r="K16" s="196"/>
      <c r="L16" s="196"/>
      <c r="M16" s="196"/>
      <c r="N16" s="196"/>
      <c r="O16" s="196"/>
      <c r="P16" s="196"/>
      <c r="Q16" s="196"/>
      <c r="R16" s="204"/>
      <c r="S16" s="446"/>
      <c r="T16" s="447"/>
      <c r="U16" s="447"/>
      <c r="V16" s="447"/>
      <c r="W16" s="447"/>
      <c r="X16" s="447"/>
      <c r="Y16" s="447"/>
      <c r="Z16" s="447"/>
      <c r="AA16" s="447"/>
      <c r="AB16" s="447"/>
      <c r="AC16" s="447"/>
      <c r="AD16" s="447"/>
      <c r="AE16" s="447"/>
      <c r="AF16" s="447"/>
      <c r="AG16" s="447"/>
      <c r="AH16" s="447"/>
      <c r="AI16" s="448"/>
      <c r="AJ16" s="457"/>
      <c r="AK16" s="458"/>
      <c r="AL16" s="458"/>
      <c r="AM16" s="458"/>
      <c r="AN16" s="458"/>
      <c r="AO16" s="458"/>
      <c r="AP16" s="458"/>
      <c r="AQ16" s="458"/>
      <c r="AR16" s="458"/>
      <c r="AS16" s="458"/>
      <c r="AT16" s="458"/>
      <c r="AU16" s="458"/>
      <c r="AV16" s="458"/>
      <c r="AW16" s="458"/>
      <c r="AX16" s="458"/>
      <c r="AY16" s="458"/>
      <c r="AZ16" s="458"/>
      <c r="BA16" s="458"/>
      <c r="BB16" s="459"/>
    </row>
    <row r="17" spans="1:54" x14ac:dyDescent="0.15">
      <c r="A17" s="196"/>
      <c r="B17" s="196"/>
      <c r="C17" s="196"/>
      <c r="D17" s="203"/>
      <c r="E17" s="196"/>
      <c r="F17" s="196"/>
      <c r="G17" s="196"/>
      <c r="H17" s="196"/>
      <c r="I17" s="196"/>
      <c r="J17" s="196"/>
      <c r="K17" s="196"/>
      <c r="L17" s="196"/>
      <c r="M17" s="196"/>
      <c r="N17" s="196"/>
      <c r="O17" s="196"/>
      <c r="P17" s="196"/>
      <c r="Q17" s="196"/>
      <c r="R17" s="204"/>
      <c r="S17" s="446"/>
      <c r="T17" s="447"/>
      <c r="U17" s="447"/>
      <c r="V17" s="447"/>
      <c r="W17" s="447"/>
      <c r="X17" s="447"/>
      <c r="Y17" s="447"/>
      <c r="Z17" s="447"/>
      <c r="AA17" s="447"/>
      <c r="AB17" s="447"/>
      <c r="AC17" s="447"/>
      <c r="AD17" s="447"/>
      <c r="AE17" s="447"/>
      <c r="AF17" s="447"/>
      <c r="AG17" s="447"/>
      <c r="AH17" s="447"/>
      <c r="AI17" s="448"/>
      <c r="AJ17" s="457"/>
      <c r="AK17" s="458"/>
      <c r="AL17" s="458"/>
      <c r="AM17" s="458"/>
      <c r="AN17" s="458"/>
      <c r="AO17" s="458"/>
      <c r="AP17" s="458"/>
      <c r="AQ17" s="458"/>
      <c r="AR17" s="458"/>
      <c r="AS17" s="458"/>
      <c r="AT17" s="458"/>
      <c r="AU17" s="458"/>
      <c r="AV17" s="458"/>
      <c r="AW17" s="458"/>
      <c r="AX17" s="458"/>
      <c r="AY17" s="458"/>
      <c r="AZ17" s="458"/>
      <c r="BA17" s="458"/>
      <c r="BB17" s="459"/>
    </row>
    <row r="18" spans="1:54" x14ac:dyDescent="0.15">
      <c r="A18" s="196"/>
      <c r="B18" s="196"/>
      <c r="C18" s="196"/>
      <c r="D18" s="203"/>
      <c r="E18" s="196"/>
      <c r="F18" s="196"/>
      <c r="G18" s="196"/>
      <c r="H18" s="196"/>
      <c r="I18" s="196"/>
      <c r="J18" s="196"/>
      <c r="K18" s="196"/>
      <c r="L18" s="196"/>
      <c r="M18" s="196"/>
      <c r="N18" s="196"/>
      <c r="O18" s="196"/>
      <c r="P18" s="196"/>
      <c r="Q18" s="196"/>
      <c r="R18" s="204"/>
      <c r="S18" s="446"/>
      <c r="T18" s="447"/>
      <c r="U18" s="447"/>
      <c r="V18" s="447"/>
      <c r="W18" s="447"/>
      <c r="X18" s="447"/>
      <c r="Y18" s="447"/>
      <c r="Z18" s="447"/>
      <c r="AA18" s="447"/>
      <c r="AB18" s="447"/>
      <c r="AC18" s="447"/>
      <c r="AD18" s="447"/>
      <c r="AE18" s="447"/>
      <c r="AF18" s="447"/>
      <c r="AG18" s="447"/>
      <c r="AH18" s="447"/>
      <c r="AI18" s="448"/>
      <c r="AJ18" s="457"/>
      <c r="AK18" s="458"/>
      <c r="AL18" s="458"/>
      <c r="AM18" s="458"/>
      <c r="AN18" s="458"/>
      <c r="AO18" s="458"/>
      <c r="AP18" s="458"/>
      <c r="AQ18" s="458"/>
      <c r="AR18" s="458"/>
      <c r="AS18" s="458"/>
      <c r="AT18" s="458"/>
      <c r="AU18" s="458"/>
      <c r="AV18" s="458"/>
      <c r="AW18" s="458"/>
      <c r="AX18" s="458"/>
      <c r="AY18" s="458"/>
      <c r="AZ18" s="458"/>
      <c r="BA18" s="458"/>
      <c r="BB18" s="459"/>
    </row>
    <row r="19" spans="1:54" x14ac:dyDescent="0.15">
      <c r="A19" s="196"/>
      <c r="B19" s="196"/>
      <c r="C19" s="196"/>
      <c r="D19" s="203"/>
      <c r="E19" s="196"/>
      <c r="F19" s="196"/>
      <c r="G19" s="196"/>
      <c r="H19" s="196"/>
      <c r="I19" s="196"/>
      <c r="J19" s="196"/>
      <c r="K19" s="196"/>
      <c r="L19" s="196"/>
      <c r="M19" s="196"/>
      <c r="N19" s="196"/>
      <c r="O19" s="196"/>
      <c r="P19" s="196"/>
      <c r="Q19" s="196"/>
      <c r="R19" s="204"/>
      <c r="S19" s="446"/>
      <c r="T19" s="447"/>
      <c r="U19" s="447"/>
      <c r="V19" s="447"/>
      <c r="W19" s="447"/>
      <c r="X19" s="447"/>
      <c r="Y19" s="447"/>
      <c r="Z19" s="447"/>
      <c r="AA19" s="447"/>
      <c r="AB19" s="447"/>
      <c r="AC19" s="447"/>
      <c r="AD19" s="447"/>
      <c r="AE19" s="447"/>
      <c r="AF19" s="447"/>
      <c r="AG19" s="447"/>
      <c r="AH19" s="447"/>
      <c r="AI19" s="448"/>
      <c r="AJ19" s="457"/>
      <c r="AK19" s="458"/>
      <c r="AL19" s="458"/>
      <c r="AM19" s="458"/>
      <c r="AN19" s="458"/>
      <c r="AO19" s="458"/>
      <c r="AP19" s="458"/>
      <c r="AQ19" s="458"/>
      <c r="AR19" s="458"/>
      <c r="AS19" s="458"/>
      <c r="AT19" s="458"/>
      <c r="AU19" s="458"/>
      <c r="AV19" s="458"/>
      <c r="AW19" s="458"/>
      <c r="AX19" s="458"/>
      <c r="AY19" s="458"/>
      <c r="AZ19" s="458"/>
      <c r="BA19" s="458"/>
      <c r="BB19" s="459"/>
    </row>
    <row r="20" spans="1:54" x14ac:dyDescent="0.15">
      <c r="A20" s="196"/>
      <c r="B20" s="196"/>
      <c r="C20" s="196"/>
      <c r="D20" s="203"/>
      <c r="E20" s="196"/>
      <c r="F20" s="196"/>
      <c r="G20" s="196"/>
      <c r="H20" s="196"/>
      <c r="I20" s="196"/>
      <c r="J20" s="196"/>
      <c r="K20" s="196"/>
      <c r="L20" s="196"/>
      <c r="M20" s="196"/>
      <c r="N20" s="196"/>
      <c r="O20" s="196"/>
      <c r="P20" s="196"/>
      <c r="Q20" s="196"/>
      <c r="R20" s="204"/>
      <c r="S20" s="446"/>
      <c r="T20" s="447"/>
      <c r="U20" s="447"/>
      <c r="V20" s="447"/>
      <c r="W20" s="447"/>
      <c r="X20" s="447"/>
      <c r="Y20" s="447"/>
      <c r="Z20" s="447"/>
      <c r="AA20" s="447"/>
      <c r="AB20" s="447"/>
      <c r="AC20" s="447"/>
      <c r="AD20" s="447"/>
      <c r="AE20" s="447"/>
      <c r="AF20" s="447"/>
      <c r="AG20" s="447"/>
      <c r="AH20" s="447"/>
      <c r="AI20" s="448"/>
      <c r="AJ20" s="457"/>
      <c r="AK20" s="458"/>
      <c r="AL20" s="458"/>
      <c r="AM20" s="458"/>
      <c r="AN20" s="458"/>
      <c r="AO20" s="458"/>
      <c r="AP20" s="458"/>
      <c r="AQ20" s="458"/>
      <c r="AR20" s="458"/>
      <c r="AS20" s="458"/>
      <c r="AT20" s="458"/>
      <c r="AU20" s="458"/>
      <c r="AV20" s="458"/>
      <c r="AW20" s="458"/>
      <c r="AX20" s="458"/>
      <c r="AY20" s="458"/>
      <c r="AZ20" s="458"/>
      <c r="BA20" s="458"/>
      <c r="BB20" s="459"/>
    </row>
    <row r="21" spans="1:54" x14ac:dyDescent="0.15">
      <c r="A21" s="196"/>
      <c r="B21" s="196"/>
      <c r="C21" s="196"/>
      <c r="D21" s="203"/>
      <c r="E21" s="196"/>
      <c r="F21" s="196"/>
      <c r="G21" s="196"/>
      <c r="H21" s="196"/>
      <c r="I21" s="196"/>
      <c r="J21" s="196"/>
      <c r="K21" s="196"/>
      <c r="L21" s="196"/>
      <c r="M21" s="196"/>
      <c r="N21" s="196"/>
      <c r="O21" s="196"/>
      <c r="P21" s="196"/>
      <c r="Q21" s="196"/>
      <c r="R21" s="204"/>
      <c r="S21" s="446"/>
      <c r="T21" s="447"/>
      <c r="U21" s="447"/>
      <c r="V21" s="447"/>
      <c r="W21" s="447"/>
      <c r="X21" s="447"/>
      <c r="Y21" s="447"/>
      <c r="Z21" s="447"/>
      <c r="AA21" s="447"/>
      <c r="AB21" s="447"/>
      <c r="AC21" s="447"/>
      <c r="AD21" s="447"/>
      <c r="AE21" s="447"/>
      <c r="AF21" s="447"/>
      <c r="AG21" s="447"/>
      <c r="AH21" s="447"/>
      <c r="AI21" s="448"/>
      <c r="AJ21" s="457"/>
      <c r="AK21" s="458"/>
      <c r="AL21" s="458"/>
      <c r="AM21" s="458"/>
      <c r="AN21" s="458"/>
      <c r="AO21" s="458"/>
      <c r="AP21" s="458"/>
      <c r="AQ21" s="458"/>
      <c r="AR21" s="458"/>
      <c r="AS21" s="458"/>
      <c r="AT21" s="458"/>
      <c r="AU21" s="458"/>
      <c r="AV21" s="458"/>
      <c r="AW21" s="458"/>
      <c r="AX21" s="458"/>
      <c r="AY21" s="458"/>
      <c r="AZ21" s="458"/>
      <c r="BA21" s="458"/>
      <c r="BB21" s="459"/>
    </row>
    <row r="22" spans="1:54" x14ac:dyDescent="0.15">
      <c r="A22" s="196"/>
      <c r="B22" s="196"/>
      <c r="C22" s="196"/>
      <c r="D22" s="203"/>
      <c r="E22" s="196"/>
      <c r="F22" s="196"/>
      <c r="G22" s="196"/>
      <c r="H22" s="196"/>
      <c r="I22" s="196"/>
      <c r="J22" s="196"/>
      <c r="K22" s="196"/>
      <c r="L22" s="196"/>
      <c r="M22" s="196"/>
      <c r="N22" s="196"/>
      <c r="O22" s="196"/>
      <c r="P22" s="196"/>
      <c r="Q22" s="196"/>
      <c r="R22" s="204"/>
      <c r="S22" s="446"/>
      <c r="T22" s="447"/>
      <c r="U22" s="447"/>
      <c r="V22" s="447"/>
      <c r="W22" s="447"/>
      <c r="X22" s="447"/>
      <c r="Y22" s="447"/>
      <c r="Z22" s="447"/>
      <c r="AA22" s="447"/>
      <c r="AB22" s="447"/>
      <c r="AC22" s="447"/>
      <c r="AD22" s="447"/>
      <c r="AE22" s="447"/>
      <c r="AF22" s="447"/>
      <c r="AG22" s="447"/>
      <c r="AH22" s="447"/>
      <c r="AI22" s="448"/>
      <c r="AJ22" s="457"/>
      <c r="AK22" s="458"/>
      <c r="AL22" s="458"/>
      <c r="AM22" s="458"/>
      <c r="AN22" s="458"/>
      <c r="AO22" s="458"/>
      <c r="AP22" s="458"/>
      <c r="AQ22" s="458"/>
      <c r="AR22" s="458"/>
      <c r="AS22" s="458"/>
      <c r="AT22" s="458"/>
      <c r="AU22" s="458"/>
      <c r="AV22" s="458"/>
      <c r="AW22" s="458"/>
      <c r="AX22" s="458"/>
      <c r="AY22" s="458"/>
      <c r="AZ22" s="458"/>
      <c r="BA22" s="458"/>
      <c r="BB22" s="459"/>
    </row>
    <row r="23" spans="1:54" x14ac:dyDescent="0.15">
      <c r="A23" s="196"/>
      <c r="B23" s="196"/>
      <c r="C23" s="196"/>
      <c r="D23" s="203"/>
      <c r="E23" s="196"/>
      <c r="F23" s="196"/>
      <c r="G23" s="196"/>
      <c r="H23" s="196"/>
      <c r="I23" s="196"/>
      <c r="J23" s="196"/>
      <c r="K23" s="196"/>
      <c r="L23" s="196"/>
      <c r="M23" s="196"/>
      <c r="N23" s="196"/>
      <c r="O23" s="196"/>
      <c r="P23" s="196"/>
      <c r="Q23" s="196"/>
      <c r="R23" s="204"/>
      <c r="S23" s="446"/>
      <c r="T23" s="447"/>
      <c r="U23" s="447"/>
      <c r="V23" s="447"/>
      <c r="W23" s="447"/>
      <c r="X23" s="447"/>
      <c r="Y23" s="447"/>
      <c r="Z23" s="447"/>
      <c r="AA23" s="447"/>
      <c r="AB23" s="447"/>
      <c r="AC23" s="447"/>
      <c r="AD23" s="447"/>
      <c r="AE23" s="447"/>
      <c r="AF23" s="447"/>
      <c r="AG23" s="447"/>
      <c r="AH23" s="447"/>
      <c r="AI23" s="448"/>
      <c r="AJ23" s="457"/>
      <c r="AK23" s="458"/>
      <c r="AL23" s="458"/>
      <c r="AM23" s="458"/>
      <c r="AN23" s="458"/>
      <c r="AO23" s="458"/>
      <c r="AP23" s="458"/>
      <c r="AQ23" s="458"/>
      <c r="AR23" s="458"/>
      <c r="AS23" s="458"/>
      <c r="AT23" s="458"/>
      <c r="AU23" s="458"/>
      <c r="AV23" s="458"/>
      <c r="AW23" s="458"/>
      <c r="AX23" s="458"/>
      <c r="AY23" s="458"/>
      <c r="AZ23" s="458"/>
      <c r="BA23" s="458"/>
      <c r="BB23" s="459"/>
    </row>
    <row r="24" spans="1:54" x14ac:dyDescent="0.15">
      <c r="A24" s="196"/>
      <c r="B24" s="196"/>
      <c r="C24" s="196"/>
      <c r="D24" s="203"/>
      <c r="E24" s="196"/>
      <c r="F24" s="196"/>
      <c r="G24" s="196"/>
      <c r="H24" s="196"/>
      <c r="I24" s="196"/>
      <c r="J24" s="196"/>
      <c r="K24" s="196"/>
      <c r="L24" s="196"/>
      <c r="M24" s="196"/>
      <c r="N24" s="196"/>
      <c r="O24" s="196"/>
      <c r="P24" s="196"/>
      <c r="Q24" s="196"/>
      <c r="R24" s="204"/>
      <c r="S24" s="446"/>
      <c r="T24" s="447"/>
      <c r="U24" s="447"/>
      <c r="V24" s="447"/>
      <c r="W24" s="447"/>
      <c r="X24" s="447"/>
      <c r="Y24" s="447"/>
      <c r="Z24" s="447"/>
      <c r="AA24" s="447"/>
      <c r="AB24" s="447"/>
      <c r="AC24" s="447"/>
      <c r="AD24" s="447"/>
      <c r="AE24" s="447"/>
      <c r="AF24" s="447"/>
      <c r="AG24" s="447"/>
      <c r="AH24" s="447"/>
      <c r="AI24" s="448"/>
      <c r="AJ24" s="460"/>
      <c r="AK24" s="461"/>
      <c r="AL24" s="461"/>
      <c r="AM24" s="461"/>
      <c r="AN24" s="461"/>
      <c r="AO24" s="461"/>
      <c r="AP24" s="461"/>
      <c r="AQ24" s="461"/>
      <c r="AR24" s="461"/>
      <c r="AS24" s="461"/>
      <c r="AT24" s="461"/>
      <c r="AU24" s="461"/>
      <c r="AV24" s="461"/>
      <c r="AW24" s="461"/>
      <c r="AX24" s="461"/>
      <c r="AY24" s="461"/>
      <c r="AZ24" s="461"/>
      <c r="BA24" s="461"/>
      <c r="BB24" s="462"/>
    </row>
    <row r="25" spans="1:54" x14ac:dyDescent="0.15">
      <c r="A25" s="196"/>
      <c r="D25" s="454" t="s">
        <v>488</v>
      </c>
      <c r="E25" s="455"/>
      <c r="F25" s="455"/>
      <c r="G25" s="455"/>
      <c r="H25" s="455"/>
      <c r="I25" s="455"/>
      <c r="J25" s="455"/>
      <c r="K25" s="455"/>
      <c r="L25" s="455"/>
      <c r="M25" s="455"/>
      <c r="N25" s="455"/>
      <c r="O25" s="455"/>
      <c r="P25" s="455"/>
      <c r="Q25" s="455"/>
      <c r="R25" s="456"/>
      <c r="S25" s="463">
        <f>SUM(S11:AI24)</f>
        <v>0</v>
      </c>
      <c r="T25" s="463"/>
      <c r="U25" s="463"/>
      <c r="V25" s="463"/>
      <c r="W25" s="463"/>
      <c r="X25" s="463"/>
      <c r="Y25" s="463"/>
      <c r="Z25" s="463"/>
      <c r="AA25" s="463"/>
      <c r="AB25" s="463"/>
      <c r="AC25" s="463"/>
      <c r="AD25" s="463"/>
      <c r="AE25" s="463"/>
      <c r="AF25" s="463"/>
      <c r="AG25" s="463"/>
      <c r="AH25" s="463"/>
      <c r="AI25" s="463"/>
      <c r="AJ25" s="205"/>
      <c r="AK25" s="206"/>
      <c r="AL25" s="206"/>
      <c r="AM25" s="206"/>
      <c r="AN25" s="206"/>
      <c r="AO25" s="206"/>
      <c r="AP25" s="206"/>
      <c r="AQ25" s="206"/>
      <c r="AR25" s="206"/>
      <c r="AS25" s="206"/>
      <c r="AT25" s="206"/>
      <c r="AU25" s="206"/>
      <c r="AV25" s="206"/>
      <c r="AW25" s="206"/>
      <c r="AX25" s="206"/>
      <c r="AY25" s="206"/>
      <c r="AZ25" s="206"/>
      <c r="BA25" s="206"/>
      <c r="BB25" s="207"/>
    </row>
    <row r="26" spans="1:54" x14ac:dyDescent="0.15">
      <c r="A26" s="196"/>
      <c r="D26" s="208"/>
      <c r="E26" s="208"/>
      <c r="F26" s="208"/>
      <c r="G26" s="208"/>
      <c r="H26" s="208"/>
      <c r="I26" s="208"/>
      <c r="J26" s="208"/>
      <c r="K26" s="208"/>
      <c r="L26" s="208"/>
      <c r="M26" s="208"/>
      <c r="N26" s="208"/>
      <c r="O26" s="208"/>
      <c r="P26" s="208"/>
      <c r="Q26" s="208"/>
      <c r="R26" s="208"/>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row>
    <row r="27" spans="1:54" x14ac:dyDescent="0.15">
      <c r="A27" s="196"/>
      <c r="B27" s="196" t="s">
        <v>489</v>
      </c>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row>
    <row r="28" spans="1:54" x14ac:dyDescent="0.15">
      <c r="A28" s="196"/>
      <c r="B28" s="196" t="s">
        <v>490</v>
      </c>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row>
    <row r="29" spans="1:54" x14ac:dyDescent="0.15">
      <c r="A29" s="196"/>
      <c r="D29" s="454" t="s">
        <v>483</v>
      </c>
      <c r="E29" s="455"/>
      <c r="F29" s="455"/>
      <c r="G29" s="455"/>
      <c r="H29" s="455"/>
      <c r="I29" s="455"/>
      <c r="J29" s="455"/>
      <c r="K29" s="455"/>
      <c r="L29" s="455"/>
      <c r="M29" s="455"/>
      <c r="N29" s="455"/>
      <c r="O29" s="455"/>
      <c r="P29" s="455"/>
      <c r="Q29" s="455"/>
      <c r="R29" s="456"/>
      <c r="S29" s="454" t="s">
        <v>484</v>
      </c>
      <c r="T29" s="455"/>
      <c r="U29" s="455"/>
      <c r="V29" s="455"/>
      <c r="W29" s="455"/>
      <c r="X29" s="455"/>
      <c r="Y29" s="455"/>
      <c r="Z29" s="455"/>
      <c r="AA29" s="455"/>
      <c r="AB29" s="455"/>
      <c r="AC29" s="455"/>
      <c r="AD29" s="455"/>
      <c r="AE29" s="455"/>
      <c r="AF29" s="455"/>
      <c r="AG29" s="455"/>
      <c r="AH29" s="455"/>
      <c r="AI29" s="456"/>
      <c r="AJ29" s="454" t="s">
        <v>485</v>
      </c>
      <c r="AK29" s="455"/>
      <c r="AL29" s="455"/>
      <c r="AM29" s="455"/>
      <c r="AN29" s="455"/>
      <c r="AO29" s="455"/>
      <c r="AP29" s="455"/>
      <c r="AQ29" s="455"/>
      <c r="AR29" s="455"/>
      <c r="AS29" s="455"/>
      <c r="AT29" s="455"/>
      <c r="AU29" s="455"/>
      <c r="AV29" s="455"/>
      <c r="AW29" s="455"/>
      <c r="AX29" s="455"/>
      <c r="AY29" s="455"/>
      <c r="AZ29" s="455"/>
      <c r="BA29" s="455"/>
      <c r="BB29" s="456"/>
    </row>
    <row r="30" spans="1:54" x14ac:dyDescent="0.15">
      <c r="A30" s="196"/>
      <c r="B30" s="196"/>
      <c r="C30" s="196"/>
      <c r="D30" s="197"/>
      <c r="E30" s="198"/>
      <c r="F30" s="198"/>
      <c r="G30" s="198"/>
      <c r="H30" s="198"/>
      <c r="I30" s="198"/>
      <c r="J30" s="198"/>
      <c r="K30" s="198"/>
      <c r="L30" s="198"/>
      <c r="M30" s="198"/>
      <c r="N30" s="198"/>
      <c r="O30" s="198"/>
      <c r="P30" s="198"/>
      <c r="Q30" s="198"/>
      <c r="R30" s="199"/>
      <c r="S30" s="446"/>
      <c r="T30" s="447"/>
      <c r="U30" s="447"/>
      <c r="V30" s="447"/>
      <c r="W30" s="447"/>
      <c r="X30" s="447"/>
      <c r="Y30" s="447"/>
      <c r="Z30" s="447"/>
      <c r="AA30" s="447"/>
      <c r="AB30" s="447"/>
      <c r="AC30" s="447"/>
      <c r="AD30" s="447"/>
      <c r="AE30" s="447"/>
      <c r="AF30" s="447"/>
      <c r="AG30" s="447"/>
      <c r="AH30" s="447"/>
      <c r="AI30" s="448"/>
      <c r="AJ30" s="464"/>
      <c r="AK30" s="465"/>
      <c r="AL30" s="465"/>
      <c r="AM30" s="465"/>
      <c r="AN30" s="465"/>
      <c r="AO30" s="465"/>
      <c r="AP30" s="465"/>
      <c r="AQ30" s="465"/>
      <c r="AR30" s="465"/>
      <c r="AS30" s="465"/>
      <c r="AT30" s="465"/>
      <c r="AU30" s="465"/>
      <c r="AV30" s="465"/>
      <c r="AW30" s="465"/>
      <c r="AX30" s="465"/>
      <c r="AY30" s="465"/>
      <c r="AZ30" s="465"/>
      <c r="BA30" s="465"/>
      <c r="BB30" s="466"/>
    </row>
    <row r="31" spans="1:54" x14ac:dyDescent="0.15">
      <c r="A31" s="196"/>
      <c r="B31" s="196"/>
      <c r="C31" s="196"/>
      <c r="D31" s="200" t="s">
        <v>491</v>
      </c>
      <c r="E31" s="196"/>
      <c r="F31" s="196"/>
      <c r="G31" s="196"/>
      <c r="H31" s="196"/>
      <c r="I31" s="196"/>
      <c r="J31" s="196"/>
      <c r="K31" s="196"/>
      <c r="L31" s="196"/>
      <c r="M31" s="196"/>
      <c r="N31" s="196"/>
      <c r="O31" s="196"/>
      <c r="P31" s="196"/>
      <c r="Q31" s="196"/>
      <c r="R31" s="204"/>
      <c r="S31" s="446"/>
      <c r="T31" s="447"/>
      <c r="U31" s="447"/>
      <c r="V31" s="447"/>
      <c r="W31" s="447"/>
      <c r="X31" s="447"/>
      <c r="Y31" s="447"/>
      <c r="Z31" s="447"/>
      <c r="AA31" s="447"/>
      <c r="AB31" s="447"/>
      <c r="AC31" s="447"/>
      <c r="AD31" s="447"/>
      <c r="AE31" s="447"/>
      <c r="AF31" s="447"/>
      <c r="AG31" s="447"/>
      <c r="AH31" s="447"/>
      <c r="AI31" s="448"/>
      <c r="AJ31" s="467"/>
      <c r="AK31" s="468"/>
      <c r="AL31" s="468"/>
      <c r="AM31" s="468"/>
      <c r="AN31" s="468"/>
      <c r="AO31" s="468"/>
      <c r="AP31" s="468"/>
      <c r="AQ31" s="468"/>
      <c r="AR31" s="468"/>
      <c r="AS31" s="468"/>
      <c r="AT31" s="468"/>
      <c r="AU31" s="468"/>
      <c r="AV31" s="468"/>
      <c r="AW31" s="468"/>
      <c r="AX31" s="468"/>
      <c r="AY31" s="468"/>
      <c r="AZ31" s="468"/>
      <c r="BA31" s="468"/>
      <c r="BB31" s="469"/>
    </row>
    <row r="32" spans="1:54" x14ac:dyDescent="0.15">
      <c r="A32" s="196"/>
      <c r="B32" s="196"/>
      <c r="C32" s="196"/>
      <c r="D32" s="203"/>
      <c r="E32" s="196"/>
      <c r="F32" s="196"/>
      <c r="G32" s="196"/>
      <c r="H32" s="196"/>
      <c r="I32" s="196"/>
      <c r="J32" s="196"/>
      <c r="K32" s="196"/>
      <c r="L32" s="196"/>
      <c r="M32" s="196"/>
      <c r="N32" s="196"/>
      <c r="O32" s="196"/>
      <c r="P32" s="196"/>
      <c r="Q32" s="196"/>
      <c r="R32" s="204"/>
      <c r="S32" s="446"/>
      <c r="T32" s="447"/>
      <c r="U32" s="447"/>
      <c r="V32" s="447"/>
      <c r="W32" s="447"/>
      <c r="X32" s="447"/>
      <c r="Y32" s="447"/>
      <c r="Z32" s="447"/>
      <c r="AA32" s="447"/>
      <c r="AB32" s="447"/>
      <c r="AC32" s="447"/>
      <c r="AD32" s="447"/>
      <c r="AE32" s="447"/>
      <c r="AF32" s="447"/>
      <c r="AG32" s="447"/>
      <c r="AH32" s="447"/>
      <c r="AI32" s="448"/>
      <c r="AJ32" s="470"/>
      <c r="AK32" s="468"/>
      <c r="AL32" s="468"/>
      <c r="AM32" s="468"/>
      <c r="AN32" s="468"/>
      <c r="AO32" s="468"/>
      <c r="AP32" s="468"/>
      <c r="AQ32" s="468"/>
      <c r="AR32" s="468"/>
      <c r="AS32" s="468"/>
      <c r="AT32" s="468"/>
      <c r="AU32" s="468"/>
      <c r="AV32" s="468"/>
      <c r="AW32" s="468"/>
      <c r="AX32" s="468"/>
      <c r="AY32" s="468"/>
      <c r="AZ32" s="468"/>
      <c r="BA32" s="468"/>
      <c r="BB32" s="469"/>
    </row>
    <row r="33" spans="1:54" x14ac:dyDescent="0.15">
      <c r="A33" s="196"/>
      <c r="B33" s="196"/>
      <c r="C33" s="196"/>
      <c r="D33" s="203"/>
      <c r="E33" s="196"/>
      <c r="F33" s="196"/>
      <c r="G33" s="196"/>
      <c r="H33" s="196"/>
      <c r="I33" s="196"/>
      <c r="J33" s="196"/>
      <c r="K33" s="196"/>
      <c r="L33" s="196"/>
      <c r="M33" s="196"/>
      <c r="N33" s="196"/>
      <c r="O33" s="196"/>
      <c r="P33" s="196"/>
      <c r="Q33" s="196"/>
      <c r="R33" s="204"/>
      <c r="S33" s="446"/>
      <c r="T33" s="447"/>
      <c r="U33" s="447"/>
      <c r="V33" s="447"/>
      <c r="W33" s="447"/>
      <c r="X33" s="447"/>
      <c r="Y33" s="447"/>
      <c r="Z33" s="447"/>
      <c r="AA33" s="447"/>
      <c r="AB33" s="447"/>
      <c r="AC33" s="447"/>
      <c r="AD33" s="447"/>
      <c r="AE33" s="447"/>
      <c r="AF33" s="447"/>
      <c r="AG33" s="447"/>
      <c r="AH33" s="447"/>
      <c r="AI33" s="448"/>
      <c r="AJ33" s="470"/>
      <c r="AK33" s="468"/>
      <c r="AL33" s="468"/>
      <c r="AM33" s="468"/>
      <c r="AN33" s="468"/>
      <c r="AO33" s="468"/>
      <c r="AP33" s="468"/>
      <c r="AQ33" s="468"/>
      <c r="AR33" s="468"/>
      <c r="AS33" s="468"/>
      <c r="AT33" s="468"/>
      <c r="AU33" s="468"/>
      <c r="AV33" s="468"/>
      <c r="AW33" s="468"/>
      <c r="AX33" s="468"/>
      <c r="AY33" s="468"/>
      <c r="AZ33" s="468"/>
      <c r="BA33" s="468"/>
      <c r="BB33" s="469"/>
    </row>
    <row r="34" spans="1:54" x14ac:dyDescent="0.15">
      <c r="A34" s="196"/>
      <c r="B34" s="196"/>
      <c r="C34" s="196"/>
      <c r="D34" s="203"/>
      <c r="E34" s="196"/>
      <c r="F34" s="196"/>
      <c r="G34" s="196"/>
      <c r="H34" s="196"/>
      <c r="I34" s="196"/>
      <c r="J34" s="196"/>
      <c r="K34" s="196"/>
      <c r="L34" s="196"/>
      <c r="M34" s="196"/>
      <c r="N34" s="196"/>
      <c r="O34" s="196"/>
      <c r="P34" s="196"/>
      <c r="Q34" s="196"/>
      <c r="R34" s="204"/>
      <c r="S34" s="446"/>
      <c r="T34" s="447"/>
      <c r="U34" s="447"/>
      <c r="V34" s="447"/>
      <c r="W34" s="447"/>
      <c r="X34" s="447"/>
      <c r="Y34" s="447"/>
      <c r="Z34" s="447"/>
      <c r="AA34" s="447"/>
      <c r="AB34" s="447"/>
      <c r="AC34" s="447"/>
      <c r="AD34" s="447"/>
      <c r="AE34" s="447"/>
      <c r="AF34" s="447"/>
      <c r="AG34" s="447"/>
      <c r="AH34" s="447"/>
      <c r="AI34" s="448"/>
      <c r="AJ34" s="470"/>
      <c r="AK34" s="468"/>
      <c r="AL34" s="468"/>
      <c r="AM34" s="468"/>
      <c r="AN34" s="468"/>
      <c r="AO34" s="468"/>
      <c r="AP34" s="468"/>
      <c r="AQ34" s="468"/>
      <c r="AR34" s="468"/>
      <c r="AS34" s="468"/>
      <c r="AT34" s="468"/>
      <c r="AU34" s="468"/>
      <c r="AV34" s="468"/>
      <c r="AW34" s="468"/>
      <c r="AX34" s="468"/>
      <c r="AY34" s="468"/>
      <c r="AZ34" s="468"/>
      <c r="BA34" s="468"/>
      <c r="BB34" s="469"/>
    </row>
    <row r="35" spans="1:54" x14ac:dyDescent="0.15">
      <c r="A35" s="196"/>
      <c r="B35" s="196"/>
      <c r="C35" s="196"/>
      <c r="D35" s="203"/>
      <c r="E35" s="196"/>
      <c r="F35" s="196"/>
      <c r="G35" s="196"/>
      <c r="H35" s="196"/>
      <c r="I35" s="196"/>
      <c r="J35" s="196"/>
      <c r="K35" s="196"/>
      <c r="L35" s="196"/>
      <c r="M35" s="196"/>
      <c r="N35" s="196"/>
      <c r="O35" s="196"/>
      <c r="P35" s="196"/>
      <c r="Q35" s="196"/>
      <c r="R35" s="204"/>
      <c r="S35" s="446"/>
      <c r="T35" s="447"/>
      <c r="U35" s="447"/>
      <c r="V35" s="447"/>
      <c r="W35" s="447"/>
      <c r="X35" s="447"/>
      <c r="Y35" s="447"/>
      <c r="Z35" s="447"/>
      <c r="AA35" s="447"/>
      <c r="AB35" s="447"/>
      <c r="AC35" s="447"/>
      <c r="AD35" s="447"/>
      <c r="AE35" s="447"/>
      <c r="AF35" s="447"/>
      <c r="AG35" s="447"/>
      <c r="AH35" s="447"/>
      <c r="AI35" s="448"/>
      <c r="AJ35" s="470"/>
      <c r="AK35" s="468"/>
      <c r="AL35" s="468"/>
      <c r="AM35" s="468"/>
      <c r="AN35" s="468"/>
      <c r="AO35" s="468"/>
      <c r="AP35" s="468"/>
      <c r="AQ35" s="468"/>
      <c r="AR35" s="468"/>
      <c r="AS35" s="468"/>
      <c r="AT35" s="468"/>
      <c r="AU35" s="468"/>
      <c r="AV35" s="468"/>
      <c r="AW35" s="468"/>
      <c r="AX35" s="468"/>
      <c r="AY35" s="468"/>
      <c r="AZ35" s="468"/>
      <c r="BA35" s="468"/>
      <c r="BB35" s="469"/>
    </row>
    <row r="36" spans="1:54" x14ac:dyDescent="0.15">
      <c r="A36" s="196"/>
      <c r="B36" s="196"/>
      <c r="C36" s="196"/>
      <c r="D36" s="203"/>
      <c r="E36" s="196"/>
      <c r="F36" s="196"/>
      <c r="G36" s="196"/>
      <c r="H36" s="196"/>
      <c r="I36" s="196"/>
      <c r="J36" s="196"/>
      <c r="K36" s="196"/>
      <c r="L36" s="196"/>
      <c r="M36" s="196"/>
      <c r="N36" s="196"/>
      <c r="O36" s="196"/>
      <c r="P36" s="196"/>
      <c r="Q36" s="196"/>
      <c r="R36" s="204"/>
      <c r="S36" s="446"/>
      <c r="T36" s="447"/>
      <c r="U36" s="447"/>
      <c r="V36" s="447"/>
      <c r="W36" s="447"/>
      <c r="X36" s="447"/>
      <c r="Y36" s="447"/>
      <c r="Z36" s="447"/>
      <c r="AA36" s="447"/>
      <c r="AB36" s="447"/>
      <c r="AC36" s="447"/>
      <c r="AD36" s="447"/>
      <c r="AE36" s="447"/>
      <c r="AF36" s="447"/>
      <c r="AG36" s="447"/>
      <c r="AH36" s="447"/>
      <c r="AI36" s="448"/>
      <c r="AJ36" s="470"/>
      <c r="AK36" s="468"/>
      <c r="AL36" s="468"/>
      <c r="AM36" s="468"/>
      <c r="AN36" s="468"/>
      <c r="AO36" s="468"/>
      <c r="AP36" s="468"/>
      <c r="AQ36" s="468"/>
      <c r="AR36" s="468"/>
      <c r="AS36" s="468"/>
      <c r="AT36" s="468"/>
      <c r="AU36" s="468"/>
      <c r="AV36" s="468"/>
      <c r="AW36" s="468"/>
      <c r="AX36" s="468"/>
      <c r="AY36" s="468"/>
      <c r="AZ36" s="468"/>
      <c r="BA36" s="468"/>
      <c r="BB36" s="469"/>
    </row>
    <row r="37" spans="1:54" x14ac:dyDescent="0.15">
      <c r="A37" s="196"/>
      <c r="B37" s="196"/>
      <c r="C37" s="196"/>
      <c r="D37" s="203"/>
      <c r="E37" s="196"/>
      <c r="F37" s="196"/>
      <c r="G37" s="196"/>
      <c r="H37" s="196"/>
      <c r="I37" s="196"/>
      <c r="J37" s="196"/>
      <c r="K37" s="196"/>
      <c r="L37" s="196"/>
      <c r="M37" s="196"/>
      <c r="N37" s="196"/>
      <c r="O37" s="196"/>
      <c r="P37" s="196"/>
      <c r="Q37" s="196"/>
      <c r="R37" s="204"/>
      <c r="S37" s="446"/>
      <c r="T37" s="447"/>
      <c r="U37" s="447"/>
      <c r="V37" s="447"/>
      <c r="W37" s="447"/>
      <c r="X37" s="447"/>
      <c r="Y37" s="447"/>
      <c r="Z37" s="447"/>
      <c r="AA37" s="447"/>
      <c r="AB37" s="447"/>
      <c r="AC37" s="447"/>
      <c r="AD37" s="447"/>
      <c r="AE37" s="447"/>
      <c r="AF37" s="447"/>
      <c r="AG37" s="447"/>
      <c r="AH37" s="447"/>
      <c r="AI37" s="448"/>
      <c r="AJ37" s="470"/>
      <c r="AK37" s="468"/>
      <c r="AL37" s="468"/>
      <c r="AM37" s="468"/>
      <c r="AN37" s="468"/>
      <c r="AO37" s="468"/>
      <c r="AP37" s="468"/>
      <c r="AQ37" s="468"/>
      <c r="AR37" s="468"/>
      <c r="AS37" s="468"/>
      <c r="AT37" s="468"/>
      <c r="AU37" s="468"/>
      <c r="AV37" s="468"/>
      <c r="AW37" s="468"/>
      <c r="AX37" s="468"/>
      <c r="AY37" s="468"/>
      <c r="AZ37" s="468"/>
      <c r="BA37" s="468"/>
      <c r="BB37" s="469"/>
    </row>
    <row r="38" spans="1:54" x14ac:dyDescent="0.15">
      <c r="A38" s="196"/>
      <c r="B38" s="196"/>
      <c r="C38" s="196"/>
      <c r="D38" s="203"/>
      <c r="E38" s="196"/>
      <c r="F38" s="196"/>
      <c r="G38" s="196"/>
      <c r="H38" s="196"/>
      <c r="I38" s="196"/>
      <c r="J38" s="196"/>
      <c r="K38" s="196"/>
      <c r="L38" s="196"/>
      <c r="M38" s="196"/>
      <c r="N38" s="196"/>
      <c r="O38" s="196"/>
      <c r="P38" s="196"/>
      <c r="Q38" s="196"/>
      <c r="R38" s="204"/>
      <c r="S38" s="446"/>
      <c r="T38" s="447"/>
      <c r="U38" s="447"/>
      <c r="V38" s="447"/>
      <c r="W38" s="447"/>
      <c r="X38" s="447"/>
      <c r="Y38" s="447"/>
      <c r="Z38" s="447"/>
      <c r="AA38" s="447"/>
      <c r="AB38" s="447"/>
      <c r="AC38" s="447"/>
      <c r="AD38" s="447"/>
      <c r="AE38" s="447"/>
      <c r="AF38" s="447"/>
      <c r="AG38" s="447"/>
      <c r="AH38" s="447"/>
      <c r="AI38" s="448"/>
      <c r="AJ38" s="470"/>
      <c r="AK38" s="468"/>
      <c r="AL38" s="468"/>
      <c r="AM38" s="468"/>
      <c r="AN38" s="468"/>
      <c r="AO38" s="468"/>
      <c r="AP38" s="468"/>
      <c r="AQ38" s="468"/>
      <c r="AR38" s="468"/>
      <c r="AS38" s="468"/>
      <c r="AT38" s="468"/>
      <c r="AU38" s="468"/>
      <c r="AV38" s="468"/>
      <c r="AW38" s="468"/>
      <c r="AX38" s="468"/>
      <c r="AY38" s="468"/>
      <c r="AZ38" s="468"/>
      <c r="BA38" s="468"/>
      <c r="BB38" s="469"/>
    </row>
    <row r="39" spans="1:54" x14ac:dyDescent="0.15">
      <c r="A39" s="196"/>
      <c r="B39" s="196"/>
      <c r="C39" s="196"/>
      <c r="D39" s="203"/>
      <c r="E39" s="196"/>
      <c r="F39" s="196"/>
      <c r="G39" s="196"/>
      <c r="H39" s="196"/>
      <c r="I39" s="196"/>
      <c r="J39" s="196"/>
      <c r="K39" s="196"/>
      <c r="L39" s="196"/>
      <c r="M39" s="196"/>
      <c r="N39" s="196"/>
      <c r="O39" s="196"/>
      <c r="P39" s="196"/>
      <c r="Q39" s="196"/>
      <c r="R39" s="204"/>
      <c r="S39" s="446"/>
      <c r="T39" s="447"/>
      <c r="U39" s="447"/>
      <c r="V39" s="447"/>
      <c r="W39" s="447"/>
      <c r="X39" s="447"/>
      <c r="Y39" s="447"/>
      <c r="Z39" s="447"/>
      <c r="AA39" s="447"/>
      <c r="AB39" s="447"/>
      <c r="AC39" s="447"/>
      <c r="AD39" s="447"/>
      <c r="AE39" s="447"/>
      <c r="AF39" s="447"/>
      <c r="AG39" s="447"/>
      <c r="AH39" s="447"/>
      <c r="AI39" s="448"/>
      <c r="AJ39" s="470"/>
      <c r="AK39" s="468"/>
      <c r="AL39" s="468"/>
      <c r="AM39" s="468"/>
      <c r="AN39" s="468"/>
      <c r="AO39" s="468"/>
      <c r="AP39" s="468"/>
      <c r="AQ39" s="468"/>
      <c r="AR39" s="468"/>
      <c r="AS39" s="468"/>
      <c r="AT39" s="468"/>
      <c r="AU39" s="468"/>
      <c r="AV39" s="468"/>
      <c r="AW39" s="468"/>
      <c r="AX39" s="468"/>
      <c r="AY39" s="468"/>
      <c r="AZ39" s="468"/>
      <c r="BA39" s="468"/>
      <c r="BB39" s="469"/>
    </row>
    <row r="40" spans="1:54" x14ac:dyDescent="0.15">
      <c r="A40" s="196"/>
      <c r="B40" s="196"/>
      <c r="C40" s="196"/>
      <c r="D40" s="203"/>
      <c r="E40" s="196"/>
      <c r="F40" s="196"/>
      <c r="G40" s="196"/>
      <c r="H40" s="196"/>
      <c r="I40" s="196"/>
      <c r="J40" s="196"/>
      <c r="K40" s="196"/>
      <c r="L40" s="196"/>
      <c r="M40" s="196"/>
      <c r="N40" s="196"/>
      <c r="O40" s="196"/>
      <c r="P40" s="196"/>
      <c r="Q40" s="196"/>
      <c r="R40" s="204"/>
      <c r="S40" s="446"/>
      <c r="T40" s="447"/>
      <c r="U40" s="447"/>
      <c r="V40" s="447"/>
      <c r="W40" s="447"/>
      <c r="X40" s="447"/>
      <c r="Y40" s="447"/>
      <c r="Z40" s="447"/>
      <c r="AA40" s="447"/>
      <c r="AB40" s="447"/>
      <c r="AC40" s="447"/>
      <c r="AD40" s="447"/>
      <c r="AE40" s="447"/>
      <c r="AF40" s="447"/>
      <c r="AG40" s="447"/>
      <c r="AH40" s="447"/>
      <c r="AI40" s="448"/>
      <c r="AJ40" s="470"/>
      <c r="AK40" s="468"/>
      <c r="AL40" s="468"/>
      <c r="AM40" s="468"/>
      <c r="AN40" s="468"/>
      <c r="AO40" s="468"/>
      <c r="AP40" s="468"/>
      <c r="AQ40" s="468"/>
      <c r="AR40" s="468"/>
      <c r="AS40" s="468"/>
      <c r="AT40" s="468"/>
      <c r="AU40" s="468"/>
      <c r="AV40" s="468"/>
      <c r="AW40" s="468"/>
      <c r="AX40" s="468"/>
      <c r="AY40" s="468"/>
      <c r="AZ40" s="468"/>
      <c r="BA40" s="468"/>
      <c r="BB40" s="469"/>
    </row>
    <row r="41" spans="1:54" x14ac:dyDescent="0.15">
      <c r="A41" s="196"/>
      <c r="B41" s="196"/>
      <c r="C41" s="196"/>
      <c r="D41" s="203"/>
      <c r="E41" s="196"/>
      <c r="F41" s="196"/>
      <c r="G41" s="196"/>
      <c r="H41" s="196"/>
      <c r="I41" s="196"/>
      <c r="J41" s="196"/>
      <c r="K41" s="196"/>
      <c r="L41" s="196"/>
      <c r="M41" s="196"/>
      <c r="N41" s="196"/>
      <c r="O41" s="196"/>
      <c r="P41" s="196"/>
      <c r="Q41" s="196"/>
      <c r="R41" s="204"/>
      <c r="S41" s="446"/>
      <c r="T41" s="447"/>
      <c r="U41" s="447"/>
      <c r="V41" s="447"/>
      <c r="W41" s="447"/>
      <c r="X41" s="447"/>
      <c r="Y41" s="447"/>
      <c r="Z41" s="447"/>
      <c r="AA41" s="447"/>
      <c r="AB41" s="447"/>
      <c r="AC41" s="447"/>
      <c r="AD41" s="447"/>
      <c r="AE41" s="447"/>
      <c r="AF41" s="447"/>
      <c r="AG41" s="447"/>
      <c r="AH41" s="447"/>
      <c r="AI41" s="448"/>
      <c r="AJ41" s="470"/>
      <c r="AK41" s="468"/>
      <c r="AL41" s="468"/>
      <c r="AM41" s="468"/>
      <c r="AN41" s="468"/>
      <c r="AO41" s="468"/>
      <c r="AP41" s="468"/>
      <c r="AQ41" s="468"/>
      <c r="AR41" s="468"/>
      <c r="AS41" s="468"/>
      <c r="AT41" s="468"/>
      <c r="AU41" s="468"/>
      <c r="AV41" s="468"/>
      <c r="AW41" s="468"/>
      <c r="AX41" s="468"/>
      <c r="AY41" s="468"/>
      <c r="AZ41" s="468"/>
      <c r="BA41" s="468"/>
      <c r="BB41" s="469"/>
    </row>
    <row r="42" spans="1:54" x14ac:dyDescent="0.15">
      <c r="A42" s="196"/>
      <c r="B42" s="196"/>
      <c r="C42" s="196"/>
      <c r="D42" s="203"/>
      <c r="E42" s="196"/>
      <c r="F42" s="196"/>
      <c r="G42" s="196"/>
      <c r="H42" s="196"/>
      <c r="I42" s="196"/>
      <c r="J42" s="196"/>
      <c r="K42" s="196"/>
      <c r="L42" s="196"/>
      <c r="M42" s="196"/>
      <c r="N42" s="196"/>
      <c r="O42" s="196"/>
      <c r="P42" s="196"/>
      <c r="Q42" s="196"/>
      <c r="R42" s="204"/>
      <c r="S42" s="446"/>
      <c r="T42" s="447"/>
      <c r="U42" s="447"/>
      <c r="V42" s="447"/>
      <c r="W42" s="447"/>
      <c r="X42" s="447"/>
      <c r="Y42" s="447"/>
      <c r="Z42" s="447"/>
      <c r="AA42" s="447"/>
      <c r="AB42" s="447"/>
      <c r="AC42" s="447"/>
      <c r="AD42" s="447"/>
      <c r="AE42" s="447"/>
      <c r="AF42" s="447"/>
      <c r="AG42" s="447"/>
      <c r="AH42" s="447"/>
      <c r="AI42" s="448"/>
      <c r="AJ42" s="470"/>
      <c r="AK42" s="468"/>
      <c r="AL42" s="468"/>
      <c r="AM42" s="468"/>
      <c r="AN42" s="468"/>
      <c r="AO42" s="468"/>
      <c r="AP42" s="468"/>
      <c r="AQ42" s="468"/>
      <c r="AR42" s="468"/>
      <c r="AS42" s="468"/>
      <c r="AT42" s="468"/>
      <c r="AU42" s="468"/>
      <c r="AV42" s="468"/>
      <c r="AW42" s="468"/>
      <c r="AX42" s="468"/>
      <c r="AY42" s="468"/>
      <c r="AZ42" s="468"/>
      <c r="BA42" s="468"/>
      <c r="BB42" s="469"/>
    </row>
    <row r="43" spans="1:54" x14ac:dyDescent="0.15">
      <c r="A43" s="196"/>
      <c r="B43" s="196"/>
      <c r="C43" s="196"/>
      <c r="D43" s="209"/>
      <c r="E43" s="210"/>
      <c r="F43" s="196"/>
      <c r="G43" s="196"/>
      <c r="H43" s="196"/>
      <c r="I43" s="196"/>
      <c r="J43" s="196"/>
      <c r="K43" s="196"/>
      <c r="L43" s="196"/>
      <c r="M43" s="196"/>
      <c r="N43" s="196"/>
      <c r="O43" s="196"/>
      <c r="P43" s="196"/>
      <c r="Q43" s="196"/>
      <c r="R43" s="204"/>
      <c r="S43" s="446"/>
      <c r="T43" s="447"/>
      <c r="U43" s="447"/>
      <c r="V43" s="447"/>
      <c r="W43" s="447"/>
      <c r="X43" s="447"/>
      <c r="Y43" s="447"/>
      <c r="Z43" s="447"/>
      <c r="AA43" s="447"/>
      <c r="AB43" s="447"/>
      <c r="AC43" s="447"/>
      <c r="AD43" s="447"/>
      <c r="AE43" s="447"/>
      <c r="AF43" s="447"/>
      <c r="AG43" s="447"/>
      <c r="AH43" s="447"/>
      <c r="AI43" s="448"/>
      <c r="AJ43" s="471"/>
      <c r="AK43" s="472"/>
      <c r="AL43" s="472"/>
      <c r="AM43" s="472"/>
      <c r="AN43" s="472"/>
      <c r="AO43" s="472"/>
      <c r="AP43" s="472"/>
      <c r="AQ43" s="472"/>
      <c r="AR43" s="472"/>
      <c r="AS43" s="472"/>
      <c r="AT43" s="472"/>
      <c r="AU43" s="472"/>
      <c r="AV43" s="472"/>
      <c r="AW43" s="472"/>
      <c r="AX43" s="472"/>
      <c r="AY43" s="472"/>
      <c r="AZ43" s="472"/>
      <c r="BA43" s="472"/>
      <c r="BB43" s="473"/>
    </row>
    <row r="44" spans="1:54" x14ac:dyDescent="0.15">
      <c r="A44" s="196"/>
      <c r="D44" s="454" t="s">
        <v>488</v>
      </c>
      <c r="E44" s="455"/>
      <c r="F44" s="455"/>
      <c r="G44" s="455"/>
      <c r="H44" s="455"/>
      <c r="I44" s="455"/>
      <c r="J44" s="455"/>
      <c r="K44" s="455"/>
      <c r="L44" s="455"/>
      <c r="M44" s="455"/>
      <c r="N44" s="455"/>
      <c r="O44" s="455"/>
      <c r="P44" s="455"/>
      <c r="Q44" s="455"/>
      <c r="R44" s="456"/>
      <c r="S44" s="463">
        <f>SUM(S30:AI43)</f>
        <v>0</v>
      </c>
      <c r="T44" s="463"/>
      <c r="U44" s="463"/>
      <c r="V44" s="463"/>
      <c r="W44" s="463"/>
      <c r="X44" s="463"/>
      <c r="Y44" s="463"/>
      <c r="Z44" s="463"/>
      <c r="AA44" s="463"/>
      <c r="AB44" s="463"/>
      <c r="AC44" s="463"/>
      <c r="AD44" s="463"/>
      <c r="AE44" s="463"/>
      <c r="AF44" s="463"/>
      <c r="AG44" s="463"/>
      <c r="AH44" s="463"/>
      <c r="AI44" s="463"/>
      <c r="AJ44" s="205"/>
      <c r="AK44" s="206"/>
      <c r="AL44" s="206"/>
      <c r="AM44" s="206"/>
      <c r="AN44" s="206"/>
      <c r="AO44" s="206"/>
      <c r="AP44" s="206"/>
      <c r="AQ44" s="206"/>
      <c r="AR44" s="206"/>
      <c r="AS44" s="206"/>
      <c r="AT44" s="206"/>
      <c r="AU44" s="206"/>
      <c r="AV44" s="206"/>
      <c r="AW44" s="206"/>
      <c r="AX44" s="206"/>
      <c r="AY44" s="206"/>
      <c r="AZ44" s="206"/>
      <c r="BA44" s="206"/>
      <c r="BB44" s="207"/>
    </row>
    <row r="45" spans="1:54" x14ac:dyDescent="0.15">
      <c r="A45" s="196"/>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row>
    <row r="46" spans="1:54" x14ac:dyDescent="0.15">
      <c r="A46" s="196"/>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row>
    <row r="47" spans="1:54" x14ac:dyDescent="0.15">
      <c r="A47" s="196"/>
      <c r="B47" s="196" t="s">
        <v>492</v>
      </c>
      <c r="C47" s="196" t="s">
        <v>493</v>
      </c>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row>
    <row r="48" spans="1:54" x14ac:dyDescent="0.15">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row>
    <row r="49" spans="1:54" x14ac:dyDescent="0.15">
      <c r="A49" s="196"/>
      <c r="B49" s="196"/>
      <c r="C49" s="196"/>
      <c r="D49" s="474" t="str">
        <f>様式第３号!T2</f>
        <v>令和　年　月　日</v>
      </c>
      <c r="E49" s="474"/>
      <c r="F49" s="474"/>
      <c r="G49" s="474"/>
      <c r="H49" s="474"/>
      <c r="I49" s="474"/>
      <c r="J49" s="474"/>
      <c r="K49" s="474"/>
      <c r="L49" s="474"/>
      <c r="M49" s="474"/>
      <c r="N49" s="474"/>
      <c r="O49" s="474"/>
      <c r="P49" s="474"/>
      <c r="Q49" s="474"/>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row>
    <row r="50" spans="1:54" x14ac:dyDescent="0.15">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row>
    <row r="51" spans="1:54" x14ac:dyDescent="0.15">
      <c r="A51" s="196"/>
      <c r="B51" s="196"/>
      <c r="C51" s="196"/>
      <c r="D51" s="196"/>
      <c r="E51" s="211" t="s">
        <v>12</v>
      </c>
      <c r="F51" s="211"/>
      <c r="G51" s="211"/>
      <c r="H51" s="211"/>
      <c r="I51" s="211"/>
      <c r="J51" s="452" t="str">
        <f>IF(様式第３号!R7="","",様式第３号!R7)</f>
        <v/>
      </c>
      <c r="K51" s="452"/>
      <c r="L51" s="452"/>
      <c r="M51" s="452"/>
      <c r="N51" s="452"/>
      <c r="O51" s="452"/>
      <c r="P51" s="452"/>
      <c r="Q51" s="452"/>
      <c r="R51" s="452"/>
      <c r="S51" s="452"/>
      <c r="T51" s="452"/>
      <c r="U51" s="452"/>
      <c r="V51" s="452"/>
      <c r="W51" s="452"/>
      <c r="X51" s="452"/>
      <c r="Y51" s="452"/>
      <c r="Z51" s="452"/>
      <c r="AA51" s="452"/>
      <c r="AB51" s="452"/>
      <c r="AC51" s="452"/>
      <c r="AD51" s="452"/>
      <c r="AE51" s="452"/>
      <c r="AJ51" s="196"/>
      <c r="AK51" s="196"/>
      <c r="AL51" s="196"/>
      <c r="AM51" s="196"/>
      <c r="AN51" s="196"/>
      <c r="AO51" s="196"/>
      <c r="AP51" s="196"/>
      <c r="AQ51" s="196"/>
      <c r="AR51" s="196"/>
      <c r="AS51" s="196"/>
      <c r="AT51" s="196"/>
      <c r="AU51" s="196"/>
      <c r="AV51" s="196"/>
      <c r="AW51" s="196"/>
      <c r="AX51" s="196"/>
      <c r="AY51" s="196"/>
      <c r="AZ51" s="196"/>
      <c r="BA51" s="196"/>
      <c r="BB51" s="196"/>
    </row>
    <row r="52" spans="1:54" x14ac:dyDescent="0.15">
      <c r="A52" s="196"/>
      <c r="B52" s="196"/>
      <c r="C52" s="196"/>
      <c r="D52" s="196"/>
      <c r="F52" s="196"/>
      <c r="G52" s="196"/>
      <c r="H52" s="196"/>
      <c r="I52" s="196"/>
      <c r="J52" s="196"/>
      <c r="K52" s="196"/>
      <c r="L52" s="196"/>
      <c r="M52" s="196"/>
      <c r="N52" s="196"/>
      <c r="O52" s="196"/>
      <c r="P52" s="196"/>
      <c r="Q52" s="196"/>
      <c r="R52" s="196"/>
      <c r="S52" s="196"/>
      <c r="T52" s="196"/>
      <c r="U52" s="196"/>
      <c r="W52" s="196"/>
      <c r="X52" s="196"/>
      <c r="Y52" s="196"/>
      <c r="Z52" s="196"/>
      <c r="AA52" s="196"/>
      <c r="AB52" s="196"/>
      <c r="AC52" s="196"/>
      <c r="AD52" s="195"/>
      <c r="AE52" s="195"/>
      <c r="AF52" s="195"/>
      <c r="AG52" s="195"/>
      <c r="AH52" s="195"/>
      <c r="AI52" s="195"/>
      <c r="AJ52" s="195"/>
      <c r="AK52" s="195"/>
      <c r="AL52" s="195"/>
      <c r="AM52" s="195"/>
      <c r="AO52" s="195"/>
      <c r="AP52" s="195"/>
      <c r="AQ52" s="195"/>
      <c r="AR52" s="195"/>
      <c r="AS52" s="195"/>
      <c r="AT52" s="195"/>
    </row>
    <row r="53" spans="1:54" x14ac:dyDescent="0.15">
      <c r="A53" s="196"/>
      <c r="B53" s="196"/>
      <c r="C53" s="196"/>
      <c r="D53" s="196"/>
      <c r="E53" s="211" t="s">
        <v>494</v>
      </c>
      <c r="F53" s="211"/>
      <c r="G53" s="211"/>
      <c r="H53" s="211"/>
      <c r="I53" s="211"/>
      <c r="J53" s="211"/>
      <c r="K53" s="211"/>
      <c r="L53" s="211"/>
      <c r="M53" s="211"/>
      <c r="N53" s="452" t="str">
        <f>IF(様式第３号!R8="","",様式第３号!R8)</f>
        <v/>
      </c>
      <c r="O53" s="452"/>
      <c r="P53" s="452"/>
      <c r="Q53" s="452"/>
      <c r="R53" s="452"/>
      <c r="S53" s="452"/>
      <c r="T53" s="452"/>
      <c r="U53" s="452"/>
      <c r="V53" s="452"/>
      <c r="W53" s="452"/>
      <c r="X53" s="452"/>
      <c r="Y53" s="452"/>
      <c r="Z53" s="452"/>
      <c r="AA53" s="452"/>
      <c r="AB53" s="452"/>
      <c r="AC53" s="452"/>
      <c r="AD53" s="452"/>
      <c r="AE53" s="452"/>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row>
    <row r="54" spans="1:54" x14ac:dyDescent="0.15">
      <c r="A54" s="196"/>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row>
    <row r="55" spans="1:54" x14ac:dyDescent="0.15">
      <c r="A55" s="196"/>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row>
    <row r="56" spans="1:54" x14ac:dyDescent="0.15">
      <c r="A56" s="196"/>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row>
    <row r="57" spans="1:54" x14ac:dyDescent="0.15">
      <c r="A57" s="196"/>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row>
    <row r="58" spans="1:54" x14ac:dyDescent="0.15">
      <c r="A58" s="196"/>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row>
    <row r="59" spans="1:54" x14ac:dyDescent="0.15">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row>
    <row r="60" spans="1:54" x14ac:dyDescent="0.15">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row>
    <row r="61" spans="1:54" x14ac:dyDescent="0.15">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row>
    <row r="62" spans="1:54" x14ac:dyDescent="0.15">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row>
    <row r="63" spans="1:54" x14ac:dyDescent="0.15">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row>
    <row r="64" spans="1:54" x14ac:dyDescent="0.15">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row>
    <row r="65" spans="1:54" x14ac:dyDescent="0.15">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row>
    <row r="66" spans="1:54" x14ac:dyDescent="0.15">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row>
    <row r="67" spans="1:54" x14ac:dyDescent="0.15">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row>
    <row r="68" spans="1:54" x14ac:dyDescent="0.15">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row>
    <row r="69" spans="1:54" x14ac:dyDescent="0.15">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row>
    <row r="70" spans="1:54" x14ac:dyDescent="0.15">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row>
    <row r="71" spans="1:54" x14ac:dyDescent="0.15">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row>
    <row r="72" spans="1:54" x14ac:dyDescent="0.15">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row>
    <row r="73" spans="1:54" x14ac:dyDescent="0.15">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row>
    <row r="74" spans="1:54" x14ac:dyDescent="0.15">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row>
    <row r="75" spans="1:54" x14ac:dyDescent="0.15">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row>
    <row r="76" spans="1:54" x14ac:dyDescent="0.15">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row>
    <row r="77" spans="1:54" x14ac:dyDescent="0.15">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row>
    <row r="78" spans="1:54" x14ac:dyDescent="0.15">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row>
    <row r="79" spans="1:54" x14ac:dyDescent="0.15">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row>
    <row r="80" spans="1:54" x14ac:dyDescent="0.15">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row>
    <row r="81" spans="1:54" x14ac:dyDescent="0.15">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row>
    <row r="82" spans="1:54" x14ac:dyDescent="0.15">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row>
    <row r="83" spans="1:54" x14ac:dyDescent="0.15">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row>
    <row r="84" spans="1:54" x14ac:dyDescent="0.15">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row>
    <row r="85" spans="1:54" x14ac:dyDescent="0.15">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row>
    <row r="86" spans="1:54" x14ac:dyDescent="0.15">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row>
    <row r="87" spans="1:54" x14ac:dyDescent="0.15">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row>
    <row r="88" spans="1:54" x14ac:dyDescent="0.15">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row>
    <row r="89" spans="1:54" x14ac:dyDescent="0.15">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row>
    <row r="90" spans="1:54" x14ac:dyDescent="0.15">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row>
    <row r="91" spans="1:54" x14ac:dyDescent="0.15">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row>
    <row r="92" spans="1:54" x14ac:dyDescent="0.15">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row>
    <row r="93" spans="1:54" x14ac:dyDescent="0.1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row>
    <row r="94" spans="1:54" x14ac:dyDescent="0.1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row>
    <row r="95" spans="1:54" x14ac:dyDescent="0.1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row>
    <row r="96" spans="1:54" x14ac:dyDescent="0.15">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row>
    <row r="97" spans="1:54" x14ac:dyDescent="0.1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row>
    <row r="98" spans="1:54" x14ac:dyDescent="0.15">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row>
    <row r="99" spans="1:54" x14ac:dyDescent="0.15">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row>
    <row r="100" spans="1:54" x14ac:dyDescent="0.1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row>
    <row r="101" spans="1:54" x14ac:dyDescent="0.1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row>
    <row r="102" spans="1:54" x14ac:dyDescent="0.1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row>
    <row r="103" spans="1:54" x14ac:dyDescent="0.1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row>
    <row r="104" spans="1:54" x14ac:dyDescent="0.1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row>
    <row r="105" spans="1:54" x14ac:dyDescent="0.1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row>
    <row r="106" spans="1:54" x14ac:dyDescent="0.1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row>
    <row r="107" spans="1:54" x14ac:dyDescent="0.1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row>
    <row r="108" spans="1:54" x14ac:dyDescent="0.1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row>
    <row r="109" spans="1:54" x14ac:dyDescent="0.1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row>
    <row r="110" spans="1:54" x14ac:dyDescent="0.1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row>
    <row r="111" spans="1:54" x14ac:dyDescent="0.15">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row>
    <row r="112" spans="1:54" x14ac:dyDescent="0.1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row>
    <row r="113" spans="1:54" x14ac:dyDescent="0.1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row>
    <row r="114" spans="1:54" x14ac:dyDescent="0.1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row>
    <row r="115" spans="1:54" x14ac:dyDescent="0.1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row>
    <row r="116" spans="1:54" x14ac:dyDescent="0.1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row>
    <row r="117" spans="1:54" x14ac:dyDescent="0.1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row>
    <row r="118" spans="1:54" x14ac:dyDescent="0.1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row>
    <row r="119" spans="1:54" x14ac:dyDescent="0.1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row>
    <row r="120" spans="1:54" x14ac:dyDescent="0.15">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row>
    <row r="121" spans="1:54" x14ac:dyDescent="0.15">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row>
    <row r="122" spans="1:54" x14ac:dyDescent="0.15">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row>
    <row r="123" spans="1:54" x14ac:dyDescent="0.15">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row>
    <row r="124" spans="1:54" x14ac:dyDescent="0.15">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row>
    <row r="125" spans="1:54" x14ac:dyDescent="0.1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row>
    <row r="126" spans="1:54" x14ac:dyDescent="0.15">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row>
    <row r="127" spans="1:54" x14ac:dyDescent="0.15">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row>
    <row r="128" spans="1:54" x14ac:dyDescent="0.15">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row>
    <row r="129" spans="1:54" x14ac:dyDescent="0.15">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c r="BA129" s="196"/>
      <c r="BB129" s="196"/>
    </row>
    <row r="130" spans="1:54" x14ac:dyDescent="0.15">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row>
    <row r="131" spans="1:54" x14ac:dyDescent="0.15">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c r="AU131" s="196"/>
      <c r="AV131" s="196"/>
      <c r="AW131" s="196"/>
      <c r="AX131" s="196"/>
      <c r="AY131" s="196"/>
      <c r="AZ131" s="196"/>
      <c r="BA131" s="196"/>
      <c r="BB131" s="196"/>
    </row>
    <row r="132" spans="1:54" x14ac:dyDescent="0.15">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6"/>
      <c r="AX132" s="196"/>
      <c r="AY132" s="196"/>
      <c r="AZ132" s="196"/>
      <c r="BA132" s="196"/>
      <c r="BB132" s="196"/>
    </row>
    <row r="133" spans="1:54" x14ac:dyDescent="0.15">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6"/>
      <c r="AX133" s="196"/>
      <c r="AY133" s="196"/>
      <c r="AZ133" s="196"/>
      <c r="BA133" s="196"/>
      <c r="BB133" s="196"/>
    </row>
    <row r="134" spans="1:54" x14ac:dyDescent="0.15">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c r="AX134" s="196"/>
      <c r="AY134" s="196"/>
      <c r="AZ134" s="196"/>
      <c r="BA134" s="196"/>
      <c r="BB134" s="196"/>
    </row>
    <row r="135" spans="1:54" x14ac:dyDescent="0.15">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6"/>
      <c r="BA135" s="196"/>
      <c r="BB135" s="196"/>
    </row>
    <row r="136" spans="1:54" x14ac:dyDescent="0.15">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c r="BA136" s="196"/>
      <c r="BB136" s="196"/>
    </row>
    <row r="137" spans="1:54" x14ac:dyDescent="0.15">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row>
    <row r="138" spans="1:54" x14ac:dyDescent="0.15">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row>
    <row r="139" spans="1:54" x14ac:dyDescent="0.15">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row>
    <row r="140" spans="1:54" x14ac:dyDescent="0.15">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row>
    <row r="141" spans="1:54" x14ac:dyDescent="0.15">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row>
    <row r="142" spans="1:54" x14ac:dyDescent="0.15">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row>
    <row r="143" spans="1:54" x14ac:dyDescent="0.15">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row>
    <row r="144" spans="1:54" x14ac:dyDescent="0.15">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row>
    <row r="145" spans="1:54" x14ac:dyDescent="0.15">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row>
    <row r="146" spans="1:54" x14ac:dyDescent="0.15">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6"/>
      <c r="BA146" s="196"/>
      <c r="BB146" s="196"/>
    </row>
    <row r="147" spans="1:54" x14ac:dyDescent="0.15">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6"/>
      <c r="BA147" s="196"/>
      <c r="BB147" s="196"/>
    </row>
  </sheetData>
  <sheetProtection sheet="1" objects="1" scenarios="1" formatCells="0"/>
  <mergeCells count="59">
    <mergeCell ref="D44:R44"/>
    <mergeCell ref="S44:AI44"/>
    <mergeCell ref="D49:Q49"/>
    <mergeCell ref="J51:AE51"/>
    <mergeCell ref="N53:AE53"/>
    <mergeCell ref="S43:AI43"/>
    <mergeCell ref="S30:AI30"/>
    <mergeCell ref="AJ30:BB30"/>
    <mergeCell ref="S31:AI31"/>
    <mergeCell ref="AJ31:BB43"/>
    <mergeCell ref="S32:AI32"/>
    <mergeCell ref="S33:AI33"/>
    <mergeCell ref="S34:AI34"/>
    <mergeCell ref="S35:AI35"/>
    <mergeCell ref="S36:AI36"/>
    <mergeCell ref="S37:AI37"/>
    <mergeCell ref="S38:AI38"/>
    <mergeCell ref="S39:AI39"/>
    <mergeCell ref="S40:AI40"/>
    <mergeCell ref="S41:AI41"/>
    <mergeCell ref="S42:AI42"/>
    <mergeCell ref="S24:AI24"/>
    <mergeCell ref="AJ24:BB24"/>
    <mergeCell ref="D25:R25"/>
    <mergeCell ref="S25:AI25"/>
    <mergeCell ref="D29:R29"/>
    <mergeCell ref="S29:AI29"/>
    <mergeCell ref="AJ29:BB29"/>
    <mergeCell ref="S21:AI21"/>
    <mergeCell ref="AJ21:BB21"/>
    <mergeCell ref="S22:AI22"/>
    <mergeCell ref="AJ22:BB22"/>
    <mergeCell ref="S23:AI23"/>
    <mergeCell ref="AJ23:BB23"/>
    <mergeCell ref="S18:AI18"/>
    <mergeCell ref="AJ18:BB18"/>
    <mergeCell ref="S19:AI19"/>
    <mergeCell ref="AJ19:BB19"/>
    <mergeCell ref="S20:AI20"/>
    <mergeCell ref="AJ20:BB20"/>
    <mergeCell ref="S15:AI15"/>
    <mergeCell ref="AJ15:BB15"/>
    <mergeCell ref="S16:AI16"/>
    <mergeCell ref="AJ16:BB16"/>
    <mergeCell ref="S17:AI17"/>
    <mergeCell ref="AJ17:BB17"/>
    <mergeCell ref="S12:AI12"/>
    <mergeCell ref="AJ12:BB12"/>
    <mergeCell ref="S13:AI13"/>
    <mergeCell ref="AJ13:BB13"/>
    <mergeCell ref="S14:AI14"/>
    <mergeCell ref="AJ14:BB14"/>
    <mergeCell ref="S11:AI11"/>
    <mergeCell ref="AJ11:BB11"/>
    <mergeCell ref="AG3:BA3"/>
    <mergeCell ref="A5:BB5"/>
    <mergeCell ref="D10:R10"/>
    <mergeCell ref="S10:AI10"/>
    <mergeCell ref="AJ10:BB10"/>
  </mergeCells>
  <phoneticPr fontId="5"/>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EBE4-46A7-4F90-82A4-5B3FDD20F4BD}">
  <sheetPr codeName="Sheet8"/>
  <dimension ref="A1:P67"/>
  <sheetViews>
    <sheetView topLeftCell="C8" zoomScaleNormal="100" workbookViewId="0">
      <selection activeCell="E30" sqref="E30:F30"/>
    </sheetView>
  </sheetViews>
  <sheetFormatPr defaultColWidth="9" defaultRowHeight="13.5" x14ac:dyDescent="0.15"/>
  <cols>
    <col min="1" max="1" width="13.125" style="23" customWidth="1"/>
    <col min="2" max="2" width="9" style="18"/>
    <col min="3" max="3" width="75" style="18" bestFit="1" customWidth="1"/>
    <col min="4" max="5" width="9" style="18"/>
    <col min="6" max="6" width="14.5" style="18" customWidth="1"/>
    <col min="7" max="16384" width="9" style="18"/>
  </cols>
  <sheetData>
    <row r="1" spans="1:16" x14ac:dyDescent="0.15">
      <c r="A1" s="17" t="s">
        <v>195</v>
      </c>
      <c r="B1" s="18" t="s">
        <v>196</v>
      </c>
      <c r="C1" s="17" t="s">
        <v>159</v>
      </c>
      <c r="D1" s="18" t="s">
        <v>197</v>
      </c>
      <c r="E1" s="18" t="s">
        <v>198</v>
      </c>
      <c r="F1" s="18" t="s">
        <v>199</v>
      </c>
      <c r="G1" s="18" t="s">
        <v>200</v>
      </c>
      <c r="P1" s="19" t="s">
        <v>379</v>
      </c>
    </row>
    <row r="2" spans="1:16" x14ac:dyDescent="0.15">
      <c r="A2" s="17" t="s">
        <v>201</v>
      </c>
      <c r="B2" s="18" t="s">
        <v>202</v>
      </c>
      <c r="C2" s="17" t="s">
        <v>203</v>
      </c>
      <c r="D2" s="17" t="s">
        <v>204</v>
      </c>
      <c r="E2" s="17" t="s">
        <v>204</v>
      </c>
      <c r="F2" s="17" t="s">
        <v>380</v>
      </c>
      <c r="G2" s="18" t="s">
        <v>381</v>
      </c>
      <c r="M2" s="18" t="s">
        <v>207</v>
      </c>
      <c r="P2" s="20" t="s">
        <v>382</v>
      </c>
    </row>
    <row r="3" spans="1:16" x14ac:dyDescent="0.15">
      <c r="A3" s="17" t="s">
        <v>208</v>
      </c>
      <c r="B3" s="18" t="s">
        <v>209</v>
      </c>
      <c r="C3" s="17" t="s">
        <v>210</v>
      </c>
      <c r="D3" s="17" t="s">
        <v>211</v>
      </c>
      <c r="E3" s="17" t="s">
        <v>211</v>
      </c>
      <c r="F3" s="17" t="s">
        <v>383</v>
      </c>
      <c r="G3" s="17" t="s">
        <v>384</v>
      </c>
      <c r="M3" s="18" t="s">
        <v>213</v>
      </c>
    </row>
    <row r="4" spans="1:16" x14ac:dyDescent="0.15">
      <c r="A4" s="17" t="s">
        <v>214</v>
      </c>
      <c r="C4" s="17" t="s">
        <v>215</v>
      </c>
      <c r="D4" s="17" t="s">
        <v>216</v>
      </c>
      <c r="E4" s="17" t="s">
        <v>216</v>
      </c>
      <c r="F4" s="17" t="s">
        <v>217</v>
      </c>
      <c r="I4" s="18" t="s">
        <v>218</v>
      </c>
    </row>
    <row r="5" spans="1:16" x14ac:dyDescent="0.15">
      <c r="A5" s="17" t="s">
        <v>219</v>
      </c>
      <c r="B5" s="18" t="s">
        <v>220</v>
      </c>
      <c r="C5" s="17" t="s">
        <v>221</v>
      </c>
      <c r="D5" s="17" t="s">
        <v>222</v>
      </c>
      <c r="E5" s="17" t="s">
        <v>223</v>
      </c>
      <c r="F5" s="17"/>
      <c r="I5" s="18" t="s">
        <v>385</v>
      </c>
    </row>
    <row r="6" spans="1:16" x14ac:dyDescent="0.15">
      <c r="A6" s="17" t="s">
        <v>224</v>
      </c>
      <c r="B6" s="18" t="s">
        <v>202</v>
      </c>
      <c r="C6" s="17" t="s">
        <v>225</v>
      </c>
      <c r="E6" s="17" t="s">
        <v>226</v>
      </c>
      <c r="G6" s="17" t="s">
        <v>227</v>
      </c>
      <c r="N6" s="18" t="s">
        <v>228</v>
      </c>
    </row>
    <row r="7" spans="1:16" x14ac:dyDescent="0.15">
      <c r="A7" s="17" t="s">
        <v>229</v>
      </c>
      <c r="B7" s="18" t="s">
        <v>209</v>
      </c>
      <c r="C7" s="17" t="s">
        <v>231</v>
      </c>
      <c r="E7" s="17" t="s">
        <v>232</v>
      </c>
      <c r="G7" s="17" t="s">
        <v>233</v>
      </c>
      <c r="N7" s="18" t="s">
        <v>234</v>
      </c>
    </row>
    <row r="8" spans="1:16" x14ac:dyDescent="0.15">
      <c r="A8" s="17" t="s">
        <v>235</v>
      </c>
      <c r="C8" s="17" t="s">
        <v>236</v>
      </c>
      <c r="E8" s="17" t="s">
        <v>237</v>
      </c>
      <c r="N8" s="18" t="s">
        <v>238</v>
      </c>
    </row>
    <row r="9" spans="1:16" x14ac:dyDescent="0.15">
      <c r="A9" s="17" t="s">
        <v>239</v>
      </c>
      <c r="C9" s="17" t="s">
        <v>240</v>
      </c>
      <c r="E9" s="17" t="s">
        <v>241</v>
      </c>
      <c r="G9" s="18" t="s">
        <v>386</v>
      </c>
      <c r="N9" s="18" t="s">
        <v>243</v>
      </c>
    </row>
    <row r="10" spans="1:16" x14ac:dyDescent="0.15">
      <c r="A10" s="17" t="s">
        <v>244</v>
      </c>
      <c r="C10" s="17" t="s">
        <v>387</v>
      </c>
      <c r="E10" s="17" t="s">
        <v>246</v>
      </c>
      <c r="N10" s="18" t="s">
        <v>248</v>
      </c>
    </row>
    <row r="11" spans="1:16" x14ac:dyDescent="0.15">
      <c r="A11" s="17" t="s">
        <v>249</v>
      </c>
      <c r="C11" s="17" t="s">
        <v>250</v>
      </c>
      <c r="E11" s="17" t="s">
        <v>251</v>
      </c>
      <c r="N11" s="18" t="s">
        <v>253</v>
      </c>
    </row>
    <row r="12" spans="1:16" x14ac:dyDescent="0.15">
      <c r="A12" s="17" t="s">
        <v>254</v>
      </c>
      <c r="C12" s="17" t="s">
        <v>388</v>
      </c>
      <c r="E12" s="17" t="s">
        <v>255</v>
      </c>
      <c r="N12" s="18" t="s">
        <v>256</v>
      </c>
    </row>
    <row r="13" spans="1:16" x14ac:dyDescent="0.15">
      <c r="A13" s="17" t="s">
        <v>257</v>
      </c>
      <c r="C13" s="17" t="s">
        <v>258</v>
      </c>
      <c r="N13" s="18" t="s">
        <v>259</v>
      </c>
    </row>
    <row r="14" spans="1:16" x14ac:dyDescent="0.15">
      <c r="A14" s="17" t="s">
        <v>389</v>
      </c>
      <c r="C14" s="21" t="s">
        <v>357</v>
      </c>
      <c r="N14" s="18" t="s">
        <v>260</v>
      </c>
    </row>
    <row r="15" spans="1:16" x14ac:dyDescent="0.15">
      <c r="A15" s="17" t="s">
        <v>261</v>
      </c>
      <c r="C15" s="21" t="s">
        <v>328</v>
      </c>
      <c r="N15" s="18" t="s">
        <v>263</v>
      </c>
    </row>
    <row r="16" spans="1:16" x14ac:dyDescent="0.15">
      <c r="A16" s="17" t="s">
        <v>264</v>
      </c>
      <c r="C16" s="21" t="s">
        <v>262</v>
      </c>
      <c r="N16" s="18" t="s">
        <v>266</v>
      </c>
    </row>
    <row r="17" spans="1:10" x14ac:dyDescent="0.15">
      <c r="A17" s="17" t="s">
        <v>267</v>
      </c>
      <c r="C17" s="21" t="s">
        <v>265</v>
      </c>
    </row>
    <row r="18" spans="1:10" x14ac:dyDescent="0.15">
      <c r="A18" s="17" t="s">
        <v>269</v>
      </c>
      <c r="C18" s="21" t="s">
        <v>329</v>
      </c>
      <c r="J18" s="18" t="s">
        <v>242</v>
      </c>
    </row>
    <row r="19" spans="1:10" x14ac:dyDescent="0.15">
      <c r="A19" s="17" t="s">
        <v>271</v>
      </c>
      <c r="C19" s="21" t="s">
        <v>268</v>
      </c>
      <c r="J19" s="18" t="s">
        <v>247</v>
      </c>
    </row>
    <row r="20" spans="1:10" x14ac:dyDescent="0.15">
      <c r="A20" s="17" t="s">
        <v>273</v>
      </c>
      <c r="C20" s="21" t="s">
        <v>270</v>
      </c>
      <c r="J20" s="18" t="s">
        <v>252</v>
      </c>
    </row>
    <row r="21" spans="1:10" x14ac:dyDescent="0.15">
      <c r="A21" s="17" t="s">
        <v>274</v>
      </c>
      <c r="C21" s="21" t="s">
        <v>272</v>
      </c>
    </row>
    <row r="22" spans="1:10" x14ac:dyDescent="0.15">
      <c r="A22" s="17" t="s">
        <v>276</v>
      </c>
      <c r="C22" s="21" t="s">
        <v>330</v>
      </c>
    </row>
    <row r="23" spans="1:10" x14ac:dyDescent="0.15">
      <c r="A23" s="17" t="s">
        <v>277</v>
      </c>
      <c r="C23" s="21" t="s">
        <v>331</v>
      </c>
    </row>
    <row r="24" spans="1:10" x14ac:dyDescent="0.15">
      <c r="A24" s="17" t="s">
        <v>279</v>
      </c>
      <c r="C24" s="21" t="s">
        <v>275</v>
      </c>
    </row>
    <row r="25" spans="1:10" x14ac:dyDescent="0.15">
      <c r="A25" s="17" t="s">
        <v>281</v>
      </c>
      <c r="C25" s="21" t="s">
        <v>332</v>
      </c>
    </row>
    <row r="26" spans="1:10" x14ac:dyDescent="0.15">
      <c r="A26" s="17" t="s">
        <v>283</v>
      </c>
      <c r="C26" s="21" t="s">
        <v>333</v>
      </c>
    </row>
    <row r="27" spans="1:10" x14ac:dyDescent="0.15">
      <c r="A27" s="17" t="s">
        <v>285</v>
      </c>
      <c r="C27" s="21" t="s">
        <v>278</v>
      </c>
    </row>
    <row r="28" spans="1:10" x14ac:dyDescent="0.15">
      <c r="A28" s="17" t="s">
        <v>287</v>
      </c>
      <c r="C28" s="21" t="s">
        <v>280</v>
      </c>
    </row>
    <row r="29" spans="1:10" x14ac:dyDescent="0.15">
      <c r="A29" s="17" t="s">
        <v>288</v>
      </c>
      <c r="C29" s="21" t="s">
        <v>282</v>
      </c>
    </row>
    <row r="30" spans="1:10" x14ac:dyDescent="0.15">
      <c r="A30" s="17" t="s">
        <v>289</v>
      </c>
      <c r="C30" s="21" t="s">
        <v>390</v>
      </c>
    </row>
    <row r="31" spans="1:10" x14ac:dyDescent="0.15">
      <c r="A31" s="17" t="s">
        <v>291</v>
      </c>
      <c r="C31" s="17" t="s">
        <v>284</v>
      </c>
    </row>
    <row r="32" spans="1:10" x14ac:dyDescent="0.15">
      <c r="A32" s="17" t="s">
        <v>293</v>
      </c>
      <c r="C32" s="17" t="s">
        <v>286</v>
      </c>
    </row>
    <row r="33" spans="1:3" x14ac:dyDescent="0.15">
      <c r="A33" s="17" t="s">
        <v>295</v>
      </c>
      <c r="C33" s="17" t="s">
        <v>391</v>
      </c>
    </row>
    <row r="34" spans="1:3" x14ac:dyDescent="0.15">
      <c r="A34" s="17" t="s">
        <v>297</v>
      </c>
      <c r="C34" s="17" t="s">
        <v>455</v>
      </c>
    </row>
    <row r="35" spans="1:3" x14ac:dyDescent="0.15">
      <c r="A35" s="17" t="s">
        <v>299</v>
      </c>
      <c r="C35" s="17" t="s">
        <v>290</v>
      </c>
    </row>
    <row r="36" spans="1:3" x14ac:dyDescent="0.15">
      <c r="A36" s="17" t="s">
        <v>301</v>
      </c>
      <c r="C36" s="17" t="s">
        <v>292</v>
      </c>
    </row>
    <row r="37" spans="1:3" x14ac:dyDescent="0.15">
      <c r="A37" s="17" t="s">
        <v>303</v>
      </c>
      <c r="C37" s="17" t="s">
        <v>294</v>
      </c>
    </row>
    <row r="38" spans="1:3" x14ac:dyDescent="0.15">
      <c r="A38" s="17" t="s">
        <v>304</v>
      </c>
      <c r="C38" s="17" t="s">
        <v>296</v>
      </c>
    </row>
    <row r="39" spans="1:3" x14ac:dyDescent="0.15">
      <c r="A39" s="17" t="s">
        <v>305</v>
      </c>
      <c r="C39" s="17" t="s">
        <v>298</v>
      </c>
    </row>
    <row r="40" spans="1:3" x14ac:dyDescent="0.15">
      <c r="A40" s="17" t="s">
        <v>306</v>
      </c>
      <c r="C40" s="17" t="s">
        <v>300</v>
      </c>
    </row>
    <row r="41" spans="1:3" x14ac:dyDescent="0.15">
      <c r="A41" s="17" t="s">
        <v>307</v>
      </c>
      <c r="C41" s="17" t="s">
        <v>302</v>
      </c>
    </row>
    <row r="42" spans="1:3" x14ac:dyDescent="0.15">
      <c r="A42" s="17" t="s">
        <v>308</v>
      </c>
      <c r="C42" s="22" t="s">
        <v>392</v>
      </c>
    </row>
    <row r="43" spans="1:3" x14ac:dyDescent="0.15">
      <c r="A43" s="17" t="s">
        <v>309</v>
      </c>
      <c r="C43" s="22" t="s">
        <v>393</v>
      </c>
    </row>
    <row r="44" spans="1:3" x14ac:dyDescent="0.15">
      <c r="A44" s="17" t="s">
        <v>310</v>
      </c>
      <c r="C44" s="22" t="s">
        <v>394</v>
      </c>
    </row>
    <row r="45" spans="1:3" x14ac:dyDescent="0.15">
      <c r="A45" s="17" t="s">
        <v>311</v>
      </c>
      <c r="C45" s="22" t="s">
        <v>395</v>
      </c>
    </row>
    <row r="46" spans="1:3" x14ac:dyDescent="0.15">
      <c r="A46" s="17" t="s">
        <v>312</v>
      </c>
      <c r="C46" s="22" t="s">
        <v>396</v>
      </c>
    </row>
    <row r="47" spans="1:3" x14ac:dyDescent="0.15">
      <c r="A47" s="17" t="s">
        <v>313</v>
      </c>
      <c r="C47" s="22" t="s">
        <v>397</v>
      </c>
    </row>
    <row r="48" spans="1:3" x14ac:dyDescent="0.15">
      <c r="A48" s="17" t="s">
        <v>314</v>
      </c>
      <c r="C48" s="22" t="s">
        <v>398</v>
      </c>
    </row>
    <row r="49" spans="3:3" x14ac:dyDescent="0.15">
      <c r="C49" s="22" t="s">
        <v>399</v>
      </c>
    </row>
    <row r="50" spans="3:3" x14ac:dyDescent="0.15">
      <c r="C50" s="22" t="s">
        <v>400</v>
      </c>
    </row>
    <row r="51" spans="3:3" x14ac:dyDescent="0.15">
      <c r="C51" s="22" t="s">
        <v>401</v>
      </c>
    </row>
    <row r="52" spans="3:3" x14ac:dyDescent="0.15">
      <c r="C52" s="22" t="s">
        <v>402</v>
      </c>
    </row>
    <row r="53" spans="3:3" x14ac:dyDescent="0.15">
      <c r="C53" s="22" t="s">
        <v>403</v>
      </c>
    </row>
    <row r="54" spans="3:3" x14ac:dyDescent="0.15">
      <c r="C54" s="22" t="s">
        <v>404</v>
      </c>
    </row>
    <row r="55" spans="3:3" x14ac:dyDescent="0.15">
      <c r="C55" s="22" t="s">
        <v>405</v>
      </c>
    </row>
    <row r="56" spans="3:3" x14ac:dyDescent="0.15">
      <c r="C56" s="22" t="s">
        <v>406</v>
      </c>
    </row>
    <row r="57" spans="3:3" x14ac:dyDescent="0.15">
      <c r="C57" s="22" t="s">
        <v>407</v>
      </c>
    </row>
    <row r="58" spans="3:3" x14ac:dyDescent="0.15">
      <c r="C58" s="22" t="s">
        <v>408</v>
      </c>
    </row>
    <row r="59" spans="3:3" x14ac:dyDescent="0.15">
      <c r="C59" s="22" t="s">
        <v>409</v>
      </c>
    </row>
    <row r="60" spans="3:3" x14ac:dyDescent="0.15">
      <c r="C60" s="22" t="s">
        <v>410</v>
      </c>
    </row>
    <row r="61" spans="3:3" x14ac:dyDescent="0.15">
      <c r="C61" s="22" t="s">
        <v>411</v>
      </c>
    </row>
    <row r="62" spans="3:3" x14ac:dyDescent="0.15">
      <c r="C62" s="22" t="s">
        <v>412</v>
      </c>
    </row>
    <row r="63" spans="3:3" x14ac:dyDescent="0.15">
      <c r="C63" s="22" t="s">
        <v>413</v>
      </c>
    </row>
    <row r="64" spans="3:3" x14ac:dyDescent="0.15">
      <c r="C64" s="22" t="s">
        <v>414</v>
      </c>
    </row>
    <row r="65" spans="3:3" x14ac:dyDescent="0.15">
      <c r="C65" s="22" t="s">
        <v>415</v>
      </c>
    </row>
    <row r="66" spans="3:3" x14ac:dyDescent="0.15">
      <c r="C66" s="22" t="s">
        <v>416</v>
      </c>
    </row>
    <row r="67" spans="3:3" x14ac:dyDescent="0.15">
      <c r="C67" s="22" t="s">
        <v>417</v>
      </c>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P48"/>
  <sheetViews>
    <sheetView topLeftCell="A25" workbookViewId="0">
      <selection activeCell="E30" sqref="E30:F30"/>
    </sheetView>
  </sheetViews>
  <sheetFormatPr defaultColWidth="9" defaultRowHeight="13.5" x14ac:dyDescent="0.15"/>
  <cols>
    <col min="1" max="1" width="13.125" style="16" customWidth="1"/>
    <col min="2" max="16384" width="9" style="14"/>
  </cols>
  <sheetData>
    <row r="1" spans="1:14" x14ac:dyDescent="0.15">
      <c r="A1" s="13" t="s">
        <v>195</v>
      </c>
      <c r="B1" s="14" t="s">
        <v>196</v>
      </c>
      <c r="C1" s="13" t="s">
        <v>159</v>
      </c>
      <c r="D1" s="14" t="s">
        <v>197</v>
      </c>
      <c r="E1" s="14" t="s">
        <v>198</v>
      </c>
      <c r="F1" s="14" t="s">
        <v>199</v>
      </c>
      <c r="G1" s="14" t="s">
        <v>200</v>
      </c>
    </row>
    <row r="2" spans="1:14" x14ac:dyDescent="0.15">
      <c r="A2" s="13" t="s">
        <v>201</v>
      </c>
      <c r="B2" s="14" t="s">
        <v>202</v>
      </c>
      <c r="C2" s="15" t="s">
        <v>203</v>
      </c>
      <c r="D2" s="13" t="s">
        <v>317</v>
      </c>
      <c r="E2" s="13" t="s">
        <v>204</v>
      </c>
      <c r="F2" s="13" t="s">
        <v>205</v>
      </c>
      <c r="G2" s="14" t="s">
        <v>206</v>
      </c>
      <c r="M2" s="14" t="s">
        <v>207</v>
      </c>
    </row>
    <row r="3" spans="1:14" x14ac:dyDescent="0.15">
      <c r="A3" s="13" t="s">
        <v>208</v>
      </c>
      <c r="B3" s="14" t="s">
        <v>209</v>
      </c>
      <c r="C3" s="15" t="s">
        <v>210</v>
      </c>
      <c r="D3" s="13" t="s">
        <v>211</v>
      </c>
      <c r="E3" s="13" t="s">
        <v>211</v>
      </c>
      <c r="F3" s="13" t="s">
        <v>212</v>
      </c>
      <c r="G3" s="13"/>
      <c r="M3" s="14" t="s">
        <v>213</v>
      </c>
    </row>
    <row r="4" spans="1:14" x14ac:dyDescent="0.15">
      <c r="A4" s="13" t="s">
        <v>214</v>
      </c>
      <c r="C4" s="15" t="s">
        <v>215</v>
      </c>
      <c r="D4" s="13" t="s">
        <v>216</v>
      </c>
      <c r="E4" s="13" t="s">
        <v>216</v>
      </c>
      <c r="F4" s="13" t="s">
        <v>217</v>
      </c>
      <c r="I4" s="13" t="s">
        <v>218</v>
      </c>
    </row>
    <row r="5" spans="1:14" x14ac:dyDescent="0.15">
      <c r="A5" s="13" t="s">
        <v>219</v>
      </c>
      <c r="B5" s="14" t="s">
        <v>220</v>
      </c>
      <c r="C5" s="15" t="s">
        <v>221</v>
      </c>
      <c r="D5" s="13" t="s">
        <v>222</v>
      </c>
      <c r="E5" s="13" t="s">
        <v>223</v>
      </c>
      <c r="F5" s="13"/>
    </row>
    <row r="6" spans="1:14" x14ac:dyDescent="0.15">
      <c r="A6" s="13" t="s">
        <v>224</v>
      </c>
      <c r="B6" s="14" t="s">
        <v>202</v>
      </c>
      <c r="C6" s="15" t="s">
        <v>225</v>
      </c>
      <c r="E6" s="13" t="s">
        <v>226</v>
      </c>
      <c r="G6" s="13" t="s">
        <v>227</v>
      </c>
      <c r="N6" s="14" t="s">
        <v>228</v>
      </c>
    </row>
    <row r="7" spans="1:14" x14ac:dyDescent="0.15">
      <c r="A7" s="13" t="s">
        <v>229</v>
      </c>
      <c r="B7" s="14" t="s">
        <v>230</v>
      </c>
      <c r="C7" s="15" t="s">
        <v>231</v>
      </c>
      <c r="E7" s="13" t="s">
        <v>232</v>
      </c>
      <c r="G7" s="13" t="s">
        <v>233</v>
      </c>
      <c r="N7" s="14" t="s">
        <v>234</v>
      </c>
    </row>
    <row r="8" spans="1:14" x14ac:dyDescent="0.15">
      <c r="A8" s="13" t="s">
        <v>235</v>
      </c>
      <c r="C8" s="15" t="s">
        <v>236</v>
      </c>
      <c r="E8" s="13" t="s">
        <v>237</v>
      </c>
      <c r="N8" s="14" t="s">
        <v>238</v>
      </c>
    </row>
    <row r="9" spans="1:14" x14ac:dyDescent="0.15">
      <c r="A9" s="13" t="s">
        <v>239</v>
      </c>
      <c r="C9" s="15" t="s">
        <v>240</v>
      </c>
      <c r="E9" s="13" t="s">
        <v>241</v>
      </c>
      <c r="G9" s="14" t="s">
        <v>242</v>
      </c>
      <c r="N9" s="14" t="s">
        <v>243</v>
      </c>
    </row>
    <row r="10" spans="1:14" x14ac:dyDescent="0.15">
      <c r="A10" s="13" t="s">
        <v>244</v>
      </c>
      <c r="C10" s="15" t="s">
        <v>245</v>
      </c>
      <c r="E10" s="13" t="s">
        <v>246</v>
      </c>
      <c r="G10" s="14" t="s">
        <v>247</v>
      </c>
      <c r="N10" s="14" t="s">
        <v>248</v>
      </c>
    </row>
    <row r="11" spans="1:14" x14ac:dyDescent="0.15">
      <c r="A11" s="13" t="s">
        <v>249</v>
      </c>
      <c r="C11" s="15" t="s">
        <v>250</v>
      </c>
      <c r="E11" s="13" t="s">
        <v>251</v>
      </c>
      <c r="G11" s="14" t="s">
        <v>252</v>
      </c>
      <c r="N11" s="14" t="s">
        <v>253</v>
      </c>
    </row>
    <row r="12" spans="1:14" x14ac:dyDescent="0.15">
      <c r="A12" s="13" t="s">
        <v>254</v>
      </c>
      <c r="C12" s="15" t="s">
        <v>258</v>
      </c>
      <c r="E12" s="13" t="s">
        <v>255</v>
      </c>
      <c r="N12" s="14" t="s">
        <v>256</v>
      </c>
    </row>
    <row r="13" spans="1:14" x14ac:dyDescent="0.15">
      <c r="A13" s="13" t="s">
        <v>257</v>
      </c>
      <c r="C13" s="15" t="s">
        <v>357</v>
      </c>
      <c r="N13" s="14" t="s">
        <v>259</v>
      </c>
    </row>
    <row r="14" spans="1:14" x14ac:dyDescent="0.15">
      <c r="A14" s="13" t="s">
        <v>315</v>
      </c>
      <c r="C14" s="15" t="s">
        <v>328</v>
      </c>
      <c r="N14" s="14" t="s">
        <v>260</v>
      </c>
    </row>
    <row r="15" spans="1:14" x14ac:dyDescent="0.15">
      <c r="A15" s="13" t="s">
        <v>261</v>
      </c>
      <c r="C15" s="15" t="s">
        <v>262</v>
      </c>
      <c r="N15" s="14" t="s">
        <v>263</v>
      </c>
    </row>
    <row r="16" spans="1:14" x14ac:dyDescent="0.15">
      <c r="A16" s="13" t="s">
        <v>264</v>
      </c>
      <c r="C16" s="15" t="s">
        <v>265</v>
      </c>
      <c r="N16" s="14" t="s">
        <v>266</v>
      </c>
    </row>
    <row r="17" spans="1:16" x14ac:dyDescent="0.15">
      <c r="A17" s="13" t="s">
        <v>267</v>
      </c>
      <c r="C17" s="15" t="s">
        <v>329</v>
      </c>
    </row>
    <row r="18" spans="1:16" ht="57" x14ac:dyDescent="0.15">
      <c r="A18" s="13" t="s">
        <v>269</v>
      </c>
      <c r="C18" s="15" t="s">
        <v>268</v>
      </c>
      <c r="N18" s="9" t="s">
        <v>161</v>
      </c>
      <c r="P18" s="14" t="s">
        <v>173</v>
      </c>
    </row>
    <row r="19" spans="1:16" ht="57" x14ac:dyDescent="0.15">
      <c r="A19" s="13" t="s">
        <v>271</v>
      </c>
      <c r="C19" s="15" t="s">
        <v>270</v>
      </c>
      <c r="N19" s="9" t="s">
        <v>163</v>
      </c>
      <c r="P19" s="14" t="s">
        <v>174</v>
      </c>
    </row>
    <row r="20" spans="1:16" ht="42.75" x14ac:dyDescent="0.15">
      <c r="A20" s="13" t="s">
        <v>273</v>
      </c>
      <c r="C20" s="15" t="s">
        <v>272</v>
      </c>
      <c r="N20" s="9" t="s">
        <v>165</v>
      </c>
      <c r="P20" s="14" t="s">
        <v>172</v>
      </c>
    </row>
    <row r="21" spans="1:16" ht="42.75" x14ac:dyDescent="0.15">
      <c r="A21" s="13" t="s">
        <v>274</v>
      </c>
      <c r="C21" s="15" t="s">
        <v>330</v>
      </c>
      <c r="N21" s="9" t="s">
        <v>167</v>
      </c>
      <c r="P21" s="14" t="s">
        <v>170</v>
      </c>
    </row>
    <row r="22" spans="1:16" ht="14.25" x14ac:dyDescent="0.15">
      <c r="A22" s="13" t="s">
        <v>276</v>
      </c>
      <c r="C22" s="15" t="s">
        <v>331</v>
      </c>
      <c r="N22" s="9" t="s">
        <v>168</v>
      </c>
      <c r="P22" s="14" t="s">
        <v>334</v>
      </c>
    </row>
    <row r="23" spans="1:16" ht="28.5" x14ac:dyDescent="0.15">
      <c r="A23" s="13" t="s">
        <v>277</v>
      </c>
      <c r="C23" s="15" t="s">
        <v>275</v>
      </c>
      <c r="N23" s="10" t="s">
        <v>162</v>
      </c>
      <c r="P23" s="14" t="s">
        <v>335</v>
      </c>
    </row>
    <row r="24" spans="1:16" ht="57" x14ac:dyDescent="0.15">
      <c r="A24" s="13" t="s">
        <v>279</v>
      </c>
      <c r="C24" s="15" t="s">
        <v>332</v>
      </c>
      <c r="N24" s="10" t="s">
        <v>164</v>
      </c>
      <c r="P24" s="14" t="s">
        <v>336</v>
      </c>
    </row>
    <row r="25" spans="1:16" ht="28.5" x14ac:dyDescent="0.15">
      <c r="A25" s="13" t="s">
        <v>281</v>
      </c>
      <c r="C25" s="15" t="s">
        <v>333</v>
      </c>
      <c r="N25" s="10" t="s">
        <v>166</v>
      </c>
      <c r="P25" s="14" t="s">
        <v>171</v>
      </c>
    </row>
    <row r="26" spans="1:16" x14ac:dyDescent="0.15">
      <c r="A26" s="13" t="s">
        <v>283</v>
      </c>
      <c r="C26" s="15" t="s">
        <v>278</v>
      </c>
      <c r="P26" s="14" t="s">
        <v>337</v>
      </c>
    </row>
    <row r="27" spans="1:16" x14ac:dyDescent="0.15">
      <c r="A27" s="13" t="s">
        <v>285</v>
      </c>
      <c r="C27" s="15" t="s">
        <v>280</v>
      </c>
    </row>
    <row r="28" spans="1:16" x14ac:dyDescent="0.15">
      <c r="A28" s="13" t="s">
        <v>287</v>
      </c>
      <c r="C28" s="15" t="s">
        <v>282</v>
      </c>
    </row>
    <row r="29" spans="1:16" x14ac:dyDescent="0.15">
      <c r="A29" s="13" t="s">
        <v>288</v>
      </c>
      <c r="C29" s="15" t="s">
        <v>284</v>
      </c>
    </row>
    <row r="30" spans="1:16" x14ac:dyDescent="0.15">
      <c r="A30" s="13" t="s">
        <v>289</v>
      </c>
      <c r="C30" s="15" t="s">
        <v>286</v>
      </c>
    </row>
    <row r="31" spans="1:16" x14ac:dyDescent="0.15">
      <c r="A31" s="13" t="s">
        <v>291</v>
      </c>
      <c r="C31" s="15" t="s">
        <v>455</v>
      </c>
    </row>
    <row r="32" spans="1:16" x14ac:dyDescent="0.15">
      <c r="A32" s="13" t="s">
        <v>293</v>
      </c>
      <c r="C32" s="15" t="s">
        <v>290</v>
      </c>
    </row>
    <row r="33" spans="1:3" x14ac:dyDescent="0.15">
      <c r="A33" s="13" t="s">
        <v>295</v>
      </c>
      <c r="C33" s="15" t="s">
        <v>292</v>
      </c>
    </row>
    <row r="34" spans="1:3" x14ac:dyDescent="0.15">
      <c r="A34" s="13" t="s">
        <v>297</v>
      </c>
      <c r="C34" s="15" t="s">
        <v>294</v>
      </c>
    </row>
    <row r="35" spans="1:3" x14ac:dyDescent="0.15">
      <c r="A35" s="13" t="s">
        <v>299</v>
      </c>
      <c r="C35" s="15" t="s">
        <v>296</v>
      </c>
    </row>
    <row r="36" spans="1:3" x14ac:dyDescent="0.15">
      <c r="A36" s="13" t="s">
        <v>301</v>
      </c>
      <c r="C36" s="15" t="s">
        <v>298</v>
      </c>
    </row>
    <row r="37" spans="1:3" x14ac:dyDescent="0.15">
      <c r="A37" s="13" t="s">
        <v>303</v>
      </c>
      <c r="C37" s="15" t="s">
        <v>300</v>
      </c>
    </row>
    <row r="38" spans="1:3" x14ac:dyDescent="0.15">
      <c r="A38" s="13" t="s">
        <v>304</v>
      </c>
      <c r="C38" s="15" t="s">
        <v>302</v>
      </c>
    </row>
    <row r="39" spans="1:3" x14ac:dyDescent="0.15">
      <c r="A39" s="13" t="s">
        <v>305</v>
      </c>
    </row>
    <row r="40" spans="1:3" x14ac:dyDescent="0.15">
      <c r="A40" s="13" t="s">
        <v>306</v>
      </c>
    </row>
    <row r="41" spans="1:3" x14ac:dyDescent="0.15">
      <c r="A41" s="13" t="s">
        <v>307</v>
      </c>
    </row>
    <row r="42" spans="1:3" x14ac:dyDescent="0.15">
      <c r="A42" s="13" t="s">
        <v>308</v>
      </c>
    </row>
    <row r="43" spans="1:3" x14ac:dyDescent="0.15">
      <c r="A43" s="13" t="s">
        <v>309</v>
      </c>
    </row>
    <row r="44" spans="1:3" x14ac:dyDescent="0.15">
      <c r="A44" s="13" t="s">
        <v>310</v>
      </c>
    </row>
    <row r="45" spans="1:3" x14ac:dyDescent="0.15">
      <c r="A45" s="13" t="s">
        <v>311</v>
      </c>
    </row>
    <row r="46" spans="1:3" x14ac:dyDescent="0.15">
      <c r="A46" s="13" t="s">
        <v>312</v>
      </c>
    </row>
    <row r="47" spans="1:3" x14ac:dyDescent="0.15">
      <c r="A47" s="13" t="s">
        <v>313</v>
      </c>
    </row>
    <row r="48" spans="1:3" x14ac:dyDescent="0.15">
      <c r="A48" s="13" t="s">
        <v>314</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提出書類一覧（パッケージ型） </vt:lpstr>
      <vt:lpstr>様式第３号</vt:lpstr>
      <vt:lpstr>別紙3-1「積算調書」</vt:lpstr>
      <vt:lpstr>参考（ハードウェアを導入する場合の支出（予定）額算出様式）</vt:lpstr>
      <vt:lpstr>別紙3-2「誓約書」</vt:lpstr>
      <vt:lpstr>別紙3-3「導入計画書」</vt:lpstr>
      <vt:lpstr>【参考様式】歳入歳出予算(見込)書抄本</vt:lpstr>
      <vt:lpstr>データセット</vt:lpstr>
      <vt:lpstr>DataSet</vt:lpstr>
      <vt:lpstr>'【参考様式】歳入歳出予算(見込)書抄本'!Print_Area</vt:lpstr>
      <vt:lpstr>'参考（ハードウェアを導入する場合の支出（予定）額算出様式）'!Print_Area</vt:lpstr>
      <vt:lpstr>'提出書類一覧（パッケージ型） '!Print_Area</vt:lpstr>
      <vt:lpstr>'別紙3-1「積算調書」'!Print_Area</vt:lpstr>
      <vt:lpstr>'別紙3-3「導入計画書」'!Print_Area</vt:lpstr>
      <vt:lpstr>様式第３号!Print_Area</vt:lpstr>
      <vt:lpstr>'提出書類一覧（パッケージ型）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　雅志</dc:creator>
  <cp:lastModifiedBy>sinzai288</cp:lastModifiedBy>
  <cp:lastPrinted>2025-12-23T08:37:06Z</cp:lastPrinted>
  <dcterms:created xsi:type="dcterms:W3CDTF">1997-01-08T22:48:59Z</dcterms:created>
  <dcterms:modified xsi:type="dcterms:W3CDTF">2026-01-06T05:25:03Z</dcterms:modified>
</cp:coreProperties>
</file>