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defaultThemeVersion="124226"/>
  <mc:AlternateContent xmlns:mc="http://schemas.openxmlformats.org/markup-compatibility/2006">
    <mc:Choice Requires="x15">
      <x15ac:absPath xmlns:x15ac="http://schemas.microsoft.com/office/spreadsheetml/2010/11/ac" url="Z:\03_介護現場改革促進等事業(補助金)\R7年度\01 次世代介護機器導入促進支援\00 様式・記入例\02_交付申請書\様式（財団修正）20251219\保護をかけたもの\"/>
    </mc:Choice>
  </mc:AlternateContent>
  <xr:revisionPtr revIDLastSave="0" documentId="13_ncr:1_{D1440B82-4A1D-48F3-A0BD-D0DF79A36221}" xr6:coauthVersionLast="47" xr6:coauthVersionMax="47" xr10:uidLastSave="{00000000-0000-0000-0000-000000000000}"/>
  <bookViews>
    <workbookView xWindow="-120" yWindow="-120" windowWidth="29040" windowHeight="15720" tabRatio="917" xr2:uid="{00000000-000D-0000-FFFF-FFFF00000000}"/>
  </bookViews>
  <sheets>
    <sheet name="提出書類一覧（支援）" sheetId="77" r:id="rId1"/>
    <sheet name="様式第１号" sheetId="24" r:id="rId2"/>
    <sheet name="別紙1-1「積算調書」" sheetId="62" r:id="rId3"/>
    <sheet name="別紙1-2「誓約書」" sheetId="76" r:id="rId4"/>
    <sheet name="別紙1-3「導入計画書」" sheetId="70" r:id="rId5"/>
    <sheet name="【参考様式】歳入歳出予算(見込)書抄本" sheetId="75" r:id="rId6"/>
    <sheet name="データセット" sheetId="74" state="hidden" r:id="rId7"/>
    <sheet name="DataSet" sheetId="71" state="hidden" r:id="rId8"/>
  </sheets>
  <definedNames>
    <definedName name="_xlnm.Print_Area" localSheetId="5">'【参考様式】歳入歳出予算(見込)書抄本'!$A$1:$BB$62</definedName>
    <definedName name="_xlnm.Print_Area" localSheetId="0">'提出書類一覧（支援）'!$A$1:$G$26</definedName>
    <definedName name="_xlnm.Print_Area" localSheetId="2">'別紙1-1「積算調書」'!$A$1:$P$36</definedName>
    <definedName name="_xlnm.Print_Area" localSheetId="4">'別紙1-3「導入計画書」'!$A$1:$I$178</definedName>
    <definedName name="_xlnm.Print_Area" localSheetId="1">様式第１号!$A$1:$AA$46</definedName>
    <definedName name="_xlnm.Print_Titles" localSheetId="0">'提出書類一覧（支援）'!$2:$7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5" i="24" l="1"/>
  <c r="C23" i="24"/>
  <c r="R7" i="24"/>
  <c r="S25" i="75"/>
  <c r="D14" i="70"/>
  <c r="M12" i="62" l="1"/>
  <c r="S7" i="62"/>
  <c r="M22" i="62"/>
  <c r="N53" i="75"/>
  <c r="J51" i="75"/>
  <c r="AG3" i="75"/>
  <c r="C10" i="70" l="1"/>
  <c r="C8" i="70"/>
  <c r="C7" i="70"/>
  <c r="C6" i="70"/>
  <c r="C26" i="76"/>
  <c r="C23" i="76"/>
  <c r="C20" i="76"/>
  <c r="S18" i="62"/>
  <c r="S19" i="62"/>
  <c r="S20" i="62"/>
  <c r="S21" i="62"/>
  <c r="S17" i="62"/>
  <c r="S22" i="62" s="1"/>
  <c r="S8" i="62"/>
  <c r="S9" i="62"/>
  <c r="S12" i="62" s="1"/>
  <c r="S10" i="62"/>
  <c r="S11" i="62"/>
  <c r="N21" i="62"/>
  <c r="L21" i="62"/>
  <c r="N20" i="62"/>
  <c r="L20" i="62"/>
  <c r="N19" i="62"/>
  <c r="L19" i="62"/>
  <c r="N18" i="62"/>
  <c r="L18" i="62"/>
  <c r="N8" i="62"/>
  <c r="N9" i="62"/>
  <c r="N10" i="62"/>
  <c r="N11" i="62"/>
  <c r="N7" i="62"/>
  <c r="S26" i="62" l="1"/>
  <c r="N12" i="62"/>
  <c r="J8" i="62"/>
  <c r="L8" i="62" s="1"/>
  <c r="J9" i="62"/>
  <c r="L9" i="62" s="1"/>
  <c r="J10" i="62"/>
  <c r="L10" i="62" s="1"/>
  <c r="J11" i="62"/>
  <c r="L11" i="62" s="1"/>
  <c r="I18" i="62"/>
  <c r="I19" i="62"/>
  <c r="I20" i="62"/>
  <c r="I21" i="62"/>
  <c r="I17" i="62"/>
  <c r="I8" i="62"/>
  <c r="I9" i="62"/>
  <c r="I10" i="62"/>
  <c r="I11" i="62"/>
  <c r="I7" i="62"/>
  <c r="J7" i="62" s="1"/>
  <c r="L7" i="62" s="1"/>
  <c r="H18" i="62"/>
  <c r="H19" i="62"/>
  <c r="H20" i="62"/>
  <c r="H21" i="62"/>
  <c r="H17" i="62"/>
  <c r="H8" i="62"/>
  <c r="H9" i="62"/>
  <c r="H10" i="62"/>
  <c r="H11" i="62"/>
  <c r="H7" i="62"/>
  <c r="D49" i="75" l="1"/>
  <c r="A16" i="76"/>
  <c r="S44" i="75"/>
  <c r="J18" i="62" l="1"/>
  <c r="J19" i="62"/>
  <c r="J20" i="62"/>
  <c r="J21" i="62"/>
  <c r="E18" i="62"/>
  <c r="E19" i="62"/>
  <c r="E20" i="62"/>
  <c r="E21" i="62"/>
  <c r="E17" i="62"/>
  <c r="C5" i="70"/>
  <c r="K1" i="62" l="1"/>
  <c r="K2" i="62"/>
  <c r="E7" i="62" l="1"/>
  <c r="S16" i="62" l="1"/>
  <c r="S13" i="62"/>
  <c r="E11" i="62"/>
  <c r="E10" i="62"/>
  <c r="E9" i="62"/>
  <c r="E8" i="62"/>
  <c r="J17" i="62" l="1"/>
  <c r="L17" i="62" s="1"/>
  <c r="N17" i="62" s="1"/>
  <c r="N22" i="62" s="1"/>
  <c r="E21" i="24" s="1"/>
  <c r="B26" i="62" l="1"/>
  <c r="H26" i="62" s="1"/>
</calcChain>
</file>

<file path=xl/sharedStrings.xml><?xml version="1.0" encoding="utf-8"?>
<sst xmlns="http://schemas.openxmlformats.org/spreadsheetml/2006/main" count="845" uniqueCount="559">
  <si>
    <t>申請者</t>
    <rPh sb="0" eb="3">
      <t>シンセイシャ</t>
    </rPh>
    <phoneticPr fontId="5"/>
  </si>
  <si>
    <t>記</t>
    <rPh sb="0" eb="1">
      <t>キ</t>
    </rPh>
    <phoneticPr fontId="5"/>
  </si>
  <si>
    <t>円</t>
    <rPh sb="0" eb="1">
      <t>エン</t>
    </rPh>
    <phoneticPr fontId="5"/>
  </si>
  <si>
    <t>所属</t>
    <rPh sb="0" eb="2">
      <t>ショゾク</t>
    </rPh>
    <phoneticPr fontId="5"/>
  </si>
  <si>
    <t>氏名</t>
    <rPh sb="0" eb="2">
      <t>シメイ</t>
    </rPh>
    <phoneticPr fontId="5"/>
  </si>
  <si>
    <t>東京都知事　殿</t>
    <phoneticPr fontId="5"/>
  </si>
  <si>
    <t>所在地</t>
    <rPh sb="0" eb="3">
      <t>ショザイチ</t>
    </rPh>
    <phoneticPr fontId="5"/>
  </si>
  <si>
    <t>　　金</t>
    <rPh sb="2" eb="3">
      <t>キン</t>
    </rPh>
    <phoneticPr fontId="5"/>
  </si>
  <si>
    <t>TEL</t>
    <phoneticPr fontId="5"/>
  </si>
  <si>
    <t>e-mail</t>
    <phoneticPr fontId="5"/>
  </si>
  <si>
    <t>担 当 者</t>
    <rPh sb="0" eb="1">
      <t>タン</t>
    </rPh>
    <rPh sb="2" eb="3">
      <t>トウ</t>
    </rPh>
    <rPh sb="4" eb="5">
      <t>シャ</t>
    </rPh>
    <phoneticPr fontId="5"/>
  </si>
  <si>
    <t>１　申請額</t>
    <rPh sb="2" eb="4">
      <t>シンセイ</t>
    </rPh>
    <rPh sb="4" eb="5">
      <t>ガク</t>
    </rPh>
    <phoneticPr fontId="5"/>
  </si>
  <si>
    <t>法人名</t>
    <rPh sb="0" eb="2">
      <t>ホウジン</t>
    </rPh>
    <rPh sb="2" eb="3">
      <t>メイ</t>
    </rPh>
    <phoneticPr fontId="5"/>
  </si>
  <si>
    <t>項番</t>
    <rPh sb="0" eb="2">
      <t>コウバン</t>
    </rPh>
    <phoneticPr fontId="12"/>
  </si>
  <si>
    <t>補助基準額</t>
    <rPh sb="0" eb="2">
      <t>ホジョ</t>
    </rPh>
    <rPh sb="2" eb="4">
      <t>キジュン</t>
    </rPh>
    <rPh sb="4" eb="5">
      <t>ガク</t>
    </rPh>
    <phoneticPr fontId="12"/>
  </si>
  <si>
    <t>対象経費の
実支出予定額</t>
    <rPh sb="0" eb="2">
      <t>タイショウ</t>
    </rPh>
    <rPh sb="2" eb="4">
      <t>ケイヒ</t>
    </rPh>
    <rPh sb="6" eb="9">
      <t>ジツシシュツ</t>
    </rPh>
    <rPh sb="9" eb="11">
      <t>ヨテイ</t>
    </rPh>
    <rPh sb="11" eb="12">
      <t>ガク</t>
    </rPh>
    <phoneticPr fontId="12"/>
  </si>
  <si>
    <t>差引後実支出
予定額</t>
    <rPh sb="0" eb="2">
      <t>サシヒキ</t>
    </rPh>
    <rPh sb="2" eb="3">
      <t>ゴ</t>
    </rPh>
    <rPh sb="3" eb="6">
      <t>ジツシシュツ</t>
    </rPh>
    <rPh sb="7" eb="9">
      <t>ヨテイ</t>
    </rPh>
    <rPh sb="9" eb="10">
      <t>ガク</t>
    </rPh>
    <phoneticPr fontId="12"/>
  </si>
  <si>
    <t>（Ａ）</t>
    <phoneticPr fontId="12"/>
  </si>
  <si>
    <t>（Ｂ）</t>
    <phoneticPr fontId="12"/>
  </si>
  <si>
    <t>（Ｃ）</t>
    <phoneticPr fontId="12"/>
  </si>
  <si>
    <t>（Ｄ＝Ｂ－Ｃ）</t>
    <phoneticPr fontId="12"/>
  </si>
  <si>
    <t>（Ｅ）</t>
    <phoneticPr fontId="12"/>
  </si>
  <si>
    <t>（注）</t>
    <rPh sb="1" eb="2">
      <t>チュウ</t>
    </rPh>
    <phoneticPr fontId="12"/>
  </si>
  <si>
    <t>台数</t>
    <rPh sb="0" eb="2">
      <t>ダイスウ</t>
    </rPh>
    <phoneticPr fontId="12"/>
  </si>
  <si>
    <t>〒</t>
    <phoneticPr fontId="12"/>
  </si>
  <si>
    <t>②移動支援</t>
    <rPh sb="1" eb="3">
      <t>イドウ</t>
    </rPh>
    <rPh sb="3" eb="5">
      <t>シエン</t>
    </rPh>
    <phoneticPr fontId="12"/>
  </si>
  <si>
    <t>③排泄支援</t>
    <rPh sb="1" eb="3">
      <t>ハイセツ</t>
    </rPh>
    <rPh sb="3" eb="5">
      <t>シエ</t>
    </rPh>
    <phoneticPr fontId="12"/>
  </si>
  <si>
    <t>④見守り・コミュニケーション</t>
    <rPh sb="1" eb="3">
      <t>ミマモ</t>
    </rPh>
    <phoneticPr fontId="5"/>
  </si>
  <si>
    <t>⑤入浴支援</t>
    <rPh sb="1" eb="3">
      <t>ニュウヨク</t>
    </rPh>
    <rPh sb="3" eb="5">
      <t>シエ</t>
    </rPh>
    <phoneticPr fontId="5"/>
  </si>
  <si>
    <t>⑥介護業務支援</t>
    <rPh sb="1" eb="3">
      <t>ｋ</t>
    </rPh>
    <rPh sb="3" eb="5">
      <t>ギョウム</t>
    </rPh>
    <rPh sb="5" eb="7">
      <t>シエ</t>
    </rPh>
    <phoneticPr fontId="5"/>
  </si>
  <si>
    <t>目的要件</t>
    <rPh sb="0" eb="2">
      <t>モクテキ</t>
    </rPh>
    <rPh sb="2" eb="4">
      <t>ヨウケン</t>
    </rPh>
    <phoneticPr fontId="5"/>
  </si>
  <si>
    <t>①移乗介護</t>
    <rPh sb="1" eb="3">
      <t>イジョウ</t>
    </rPh>
    <rPh sb="3" eb="5">
      <t>カイゴ</t>
    </rPh>
    <phoneticPr fontId="12"/>
  </si>
  <si>
    <t>平成27年度</t>
    <rPh sb="0" eb="2">
      <t>ヘイセイ</t>
    </rPh>
    <rPh sb="4" eb="6">
      <t>ネンド</t>
    </rPh>
    <phoneticPr fontId="5"/>
  </si>
  <si>
    <t>平成28年度</t>
    <rPh sb="0" eb="2">
      <t>ヘイセイ</t>
    </rPh>
    <rPh sb="4" eb="6">
      <t>ネンド</t>
    </rPh>
    <phoneticPr fontId="5"/>
  </si>
  <si>
    <t>平成29年度</t>
    <rPh sb="0" eb="2">
      <t>ヘイセイ</t>
    </rPh>
    <rPh sb="4" eb="6">
      <t>ネンド</t>
    </rPh>
    <phoneticPr fontId="5"/>
  </si>
  <si>
    <t>平成30年度</t>
    <rPh sb="0" eb="2">
      <t>ヘイセイ</t>
    </rPh>
    <rPh sb="4" eb="6">
      <t>ネンド</t>
    </rPh>
    <phoneticPr fontId="5"/>
  </si>
  <si>
    <t>令和2年度</t>
    <rPh sb="0" eb="2">
      <t>レイワ</t>
    </rPh>
    <rPh sb="3" eb="5">
      <t>ネンド</t>
    </rPh>
    <phoneticPr fontId="5"/>
  </si>
  <si>
    <t>平成26年度以前</t>
    <rPh sb="0" eb="2">
      <t>ヘイセイ</t>
    </rPh>
    <rPh sb="4" eb="6">
      <t>ネンド</t>
    </rPh>
    <rPh sb="6" eb="8">
      <t>イゼン</t>
    </rPh>
    <phoneticPr fontId="5"/>
  </si>
  <si>
    <t>令和元年度</t>
    <rPh sb="0" eb="2">
      <t>レイワ</t>
    </rPh>
    <rPh sb="2" eb="3">
      <t>ガン</t>
    </rPh>
    <rPh sb="3" eb="5">
      <t>ネンド</t>
    </rPh>
    <phoneticPr fontId="5"/>
  </si>
  <si>
    <t>導入時期
（選択）</t>
    <rPh sb="0" eb="2">
      <t>ドウニュウ</t>
    </rPh>
    <rPh sb="2" eb="4">
      <t>ジキ</t>
    </rPh>
    <rPh sb="6" eb="8">
      <t>センタク</t>
    </rPh>
    <phoneticPr fontId="12"/>
  </si>
  <si>
    <t>　</t>
    <phoneticPr fontId="5"/>
  </si>
  <si>
    <t>⑤入浴支援</t>
    <rPh sb="1" eb="3">
      <t>ニュウヨク</t>
    </rPh>
    <rPh sb="3" eb="5">
      <t>シエン</t>
    </rPh>
    <phoneticPr fontId="5"/>
  </si>
  <si>
    <t>合計</t>
    <rPh sb="0" eb="2">
      <t>ゴウケイ</t>
    </rPh>
    <phoneticPr fontId="5"/>
  </si>
  <si>
    <t>法人名</t>
    <rPh sb="0" eb="2">
      <t>ホウジン</t>
    </rPh>
    <rPh sb="2" eb="3">
      <t>メイ</t>
    </rPh>
    <phoneticPr fontId="12"/>
  </si>
  <si>
    <t>事業所名</t>
    <rPh sb="0" eb="3">
      <t>ジギョウショ</t>
    </rPh>
    <rPh sb="3" eb="4">
      <t>メイ</t>
    </rPh>
    <phoneticPr fontId="12"/>
  </si>
  <si>
    <t>機器名（製造業者名）</t>
    <rPh sb="0" eb="2">
      <t>キキ</t>
    </rPh>
    <rPh sb="2" eb="3">
      <t>メイ</t>
    </rPh>
    <rPh sb="4" eb="6">
      <t>セイゾウ</t>
    </rPh>
    <rPh sb="6" eb="8">
      <t>ギョウシャ</t>
    </rPh>
    <rPh sb="8" eb="9">
      <t>メイ</t>
    </rPh>
    <phoneticPr fontId="12"/>
  </si>
  <si>
    <t>寄附金その他の収入額</t>
    <rPh sb="0" eb="3">
      <t>キフキン</t>
    </rPh>
    <rPh sb="5" eb="6">
      <t>タ</t>
    </rPh>
    <rPh sb="7" eb="9">
      <t>シュウニュウ</t>
    </rPh>
    <rPh sb="9" eb="10">
      <t>ガク</t>
    </rPh>
    <phoneticPr fontId="12"/>
  </si>
  <si>
    <t>1台当たりの
補助所要額</t>
    <rPh sb="1" eb="2">
      <t>ダイ</t>
    </rPh>
    <rPh sb="2" eb="3">
      <t>ア</t>
    </rPh>
    <rPh sb="7" eb="9">
      <t>ホジョ</t>
    </rPh>
    <rPh sb="9" eb="11">
      <t>ショヨウ</t>
    </rPh>
    <rPh sb="11" eb="12">
      <t>ガク</t>
    </rPh>
    <phoneticPr fontId="12"/>
  </si>
  <si>
    <t>補助所要額
小計</t>
    <rPh sb="0" eb="2">
      <t>ホジョ</t>
    </rPh>
    <rPh sb="2" eb="4">
      <t>ショヨウ</t>
    </rPh>
    <rPh sb="4" eb="5">
      <t>ガク</t>
    </rPh>
    <rPh sb="6" eb="8">
      <t>ショウケイ</t>
    </rPh>
    <phoneticPr fontId="12"/>
  </si>
  <si>
    <t>（参考）
対象経費の
実支出額合計</t>
    <rPh sb="1" eb="3">
      <t>サンコウ</t>
    </rPh>
    <rPh sb="3" eb="4">
      <t>テンヨウ</t>
    </rPh>
    <rPh sb="15" eb="17">
      <t>ゴウケイ</t>
    </rPh>
    <phoneticPr fontId="5"/>
  </si>
  <si>
    <t>（Ｍ）</t>
    <phoneticPr fontId="12"/>
  </si>
  <si>
    <t>（Ｏ）</t>
    <phoneticPr fontId="12"/>
  </si>
  <si>
    <t>（Ｑ）</t>
    <phoneticPr fontId="12"/>
  </si>
  <si>
    <t>金額は、全て円単位で記載すること。</t>
    <rPh sb="0" eb="2">
      <t>キンガク</t>
    </rPh>
    <rPh sb="4" eb="5">
      <t>スベ</t>
    </rPh>
    <rPh sb="6" eb="7">
      <t>エン</t>
    </rPh>
    <rPh sb="7" eb="9">
      <t>タンイ</t>
    </rPh>
    <rPh sb="10" eb="12">
      <t>キサイ</t>
    </rPh>
    <phoneticPr fontId="5"/>
  </si>
  <si>
    <t>製造業者名
（メーカー名）</t>
    <rPh sb="0" eb="2">
      <t>セイゾウ</t>
    </rPh>
    <rPh sb="2" eb="4">
      <t>ギョウシャ</t>
    </rPh>
    <rPh sb="4" eb="5">
      <t>メイ</t>
    </rPh>
    <rPh sb="11" eb="12">
      <t>メイ</t>
    </rPh>
    <phoneticPr fontId="5"/>
  </si>
  <si>
    <t>２　事業所名</t>
    <phoneticPr fontId="5"/>
  </si>
  <si>
    <t>３　事業所種別</t>
    <rPh sb="2" eb="5">
      <t>ジギョウショ</t>
    </rPh>
    <rPh sb="5" eb="7">
      <t>シュベツ</t>
    </rPh>
    <phoneticPr fontId="5"/>
  </si>
  <si>
    <t>代表者職氏名</t>
    <rPh sb="0" eb="3">
      <t>ダイヒョウシャ</t>
    </rPh>
    <rPh sb="3" eb="4">
      <t>ショク</t>
    </rPh>
    <rPh sb="4" eb="6">
      <t>シメイ</t>
    </rPh>
    <rPh sb="5" eb="6">
      <t>メイ</t>
    </rPh>
    <phoneticPr fontId="5"/>
  </si>
  <si>
    <t>介護老人福祉施設</t>
  </si>
  <si>
    <t>介護老人保健施設</t>
  </si>
  <si>
    <t>介護医療院</t>
  </si>
  <si>
    <t>介護療養型医療施設</t>
  </si>
  <si>
    <t>地域密着型特定施設入居者生活介護</t>
  </si>
  <si>
    <t>地域密着型介護老人福祉施設入所者生活介護</t>
  </si>
  <si>
    <t>（介護予防）認知症対応型共同生活介護</t>
  </si>
  <si>
    <t>（介護予防）特定施設入居者生活介護</t>
  </si>
  <si>
    <t>事業所名</t>
    <rPh sb="0" eb="2">
      <t>ジギョウ</t>
    </rPh>
    <rPh sb="2" eb="3">
      <t>ショ</t>
    </rPh>
    <rPh sb="3" eb="4">
      <t>メイ</t>
    </rPh>
    <phoneticPr fontId="5"/>
  </si>
  <si>
    <t>事業所種別（選択）</t>
    <rPh sb="0" eb="3">
      <t>ジギョウショ</t>
    </rPh>
    <rPh sb="3" eb="5">
      <t>シュベツ</t>
    </rPh>
    <rPh sb="6" eb="8">
      <t>センタク</t>
    </rPh>
    <phoneticPr fontId="5"/>
  </si>
  <si>
    <t>事業所所在地</t>
    <rPh sb="0" eb="2">
      <t>ジギョウ</t>
    </rPh>
    <rPh sb="2" eb="3">
      <t>ショ</t>
    </rPh>
    <rPh sb="3" eb="6">
      <t>ショザイチ</t>
    </rPh>
    <phoneticPr fontId="5"/>
  </si>
  <si>
    <r>
      <t>利用定員</t>
    </r>
    <r>
      <rPr>
        <sz val="10"/>
        <color rgb="FFFF0000"/>
        <rFont val="ＭＳ Ｐゴシック"/>
        <family val="3"/>
        <charset val="128"/>
        <scheme val="minor"/>
      </rPr>
      <t/>
    </r>
    <rPh sb="0" eb="2">
      <t>リヨウ</t>
    </rPh>
    <rPh sb="2" eb="4">
      <t>テイイン</t>
    </rPh>
    <phoneticPr fontId="5"/>
  </si>
  <si>
    <t>令和3年度</t>
    <rPh sb="0" eb="2">
      <t>レイワ</t>
    </rPh>
    <rPh sb="3" eb="4">
      <t>ネン</t>
    </rPh>
    <rPh sb="4" eb="5">
      <t>ド</t>
    </rPh>
    <phoneticPr fontId="5"/>
  </si>
  <si>
    <t>４　事業所番号</t>
    <rPh sb="2" eb="5">
      <t>ジギョウショ</t>
    </rPh>
    <rPh sb="5" eb="7">
      <t>バンゴウ</t>
    </rPh>
    <phoneticPr fontId="5"/>
  </si>
  <si>
    <t>５　事業所所在地</t>
    <rPh sb="5" eb="8">
      <t>ショザイチ</t>
    </rPh>
    <phoneticPr fontId="5"/>
  </si>
  <si>
    <t>６　添付資料</t>
    <rPh sb="2" eb="4">
      <t>テンプ</t>
    </rPh>
    <rPh sb="4" eb="6">
      <t>シリョウ</t>
    </rPh>
    <phoneticPr fontId="5"/>
  </si>
  <si>
    <t>リースの月数</t>
    <rPh sb="4" eb="5">
      <t>ツキ</t>
    </rPh>
    <rPh sb="5" eb="6">
      <t>スウ</t>
    </rPh>
    <phoneticPr fontId="5"/>
  </si>
  <si>
    <t>購入・リースの区分</t>
    <rPh sb="0" eb="2">
      <t>コウニュウ</t>
    </rPh>
    <rPh sb="7" eb="9">
      <t>クブン</t>
    </rPh>
    <phoneticPr fontId="5"/>
  </si>
  <si>
    <t>①購入</t>
    <rPh sb="1" eb="3">
      <t>コウニュウ</t>
    </rPh>
    <phoneticPr fontId="5"/>
  </si>
  <si>
    <t>②リース</t>
    <phoneticPr fontId="5"/>
  </si>
  <si>
    <t>要介護度別利用者数</t>
    <rPh sb="0" eb="3">
      <t>ヨウカイゴ</t>
    </rPh>
    <rPh sb="3" eb="4">
      <t>ド</t>
    </rPh>
    <rPh sb="4" eb="5">
      <t>ベツ</t>
    </rPh>
    <rPh sb="5" eb="8">
      <t>リヨウシャ</t>
    </rPh>
    <rPh sb="8" eb="9">
      <t>スウ</t>
    </rPh>
    <phoneticPr fontId="5"/>
  </si>
  <si>
    <t>年　　　　月　　　　日　　時点</t>
    <rPh sb="0" eb="1">
      <t>ネン</t>
    </rPh>
    <rPh sb="5" eb="6">
      <t>ガツ</t>
    </rPh>
    <rPh sb="10" eb="11">
      <t>ニチ</t>
    </rPh>
    <rPh sb="13" eb="15">
      <t>ジテン</t>
    </rPh>
    <phoneticPr fontId="5"/>
  </si>
  <si>
    <t>要介護１</t>
    <rPh sb="0" eb="1">
      <t>ヨウ</t>
    </rPh>
    <rPh sb="1" eb="3">
      <t>カイゴ</t>
    </rPh>
    <phoneticPr fontId="5"/>
  </si>
  <si>
    <t>要介護２</t>
    <rPh sb="0" eb="1">
      <t>ヨウ</t>
    </rPh>
    <rPh sb="1" eb="3">
      <t>カイゴ</t>
    </rPh>
    <phoneticPr fontId="5"/>
  </si>
  <si>
    <t>要介護３</t>
    <rPh sb="0" eb="1">
      <t>ヨウ</t>
    </rPh>
    <rPh sb="1" eb="3">
      <t>カイゴ</t>
    </rPh>
    <phoneticPr fontId="5"/>
  </si>
  <si>
    <t>要介護４</t>
    <rPh sb="0" eb="1">
      <t>ヨウ</t>
    </rPh>
    <rPh sb="1" eb="3">
      <t>カイゴ</t>
    </rPh>
    <phoneticPr fontId="5"/>
  </si>
  <si>
    <t>要介護５</t>
    <rPh sb="0" eb="1">
      <t>ヨウ</t>
    </rPh>
    <rPh sb="1" eb="3">
      <t>カイゴ</t>
    </rPh>
    <phoneticPr fontId="5"/>
  </si>
  <si>
    <t>要支援</t>
    <rPh sb="0" eb="1">
      <t>ヨウ</t>
    </rPh>
    <rPh sb="1" eb="3">
      <t>シエン</t>
    </rPh>
    <phoneticPr fontId="5"/>
  </si>
  <si>
    <t>職員数（常勤換算）</t>
    <rPh sb="0" eb="2">
      <t>ショクイン</t>
    </rPh>
    <rPh sb="2" eb="3">
      <t>スウ</t>
    </rPh>
    <rPh sb="4" eb="6">
      <t>ジョウキン</t>
    </rPh>
    <rPh sb="6" eb="8">
      <t>カンサン</t>
    </rPh>
    <phoneticPr fontId="5"/>
  </si>
  <si>
    <t>利用者の生活リズムの把握</t>
    <rPh sb="0" eb="3">
      <t>リヨウシャ</t>
    </rPh>
    <rPh sb="4" eb="6">
      <t>セイカツ</t>
    </rPh>
    <rPh sb="10" eb="12">
      <t>ハアク</t>
    </rPh>
    <phoneticPr fontId="12"/>
  </si>
  <si>
    <t>ケアプランの見直し</t>
    <rPh sb="6" eb="8">
      <t>ミナオ</t>
    </rPh>
    <phoneticPr fontId="12"/>
  </si>
  <si>
    <t>介護職員の腰痛予防</t>
    <rPh sb="0" eb="2">
      <t>カイゴ</t>
    </rPh>
    <rPh sb="2" eb="4">
      <t>ショクイン</t>
    </rPh>
    <rPh sb="5" eb="7">
      <t>ヨウツウ</t>
    </rPh>
    <rPh sb="7" eb="9">
      <t>ヨボウ</t>
    </rPh>
    <phoneticPr fontId="12"/>
  </si>
  <si>
    <t>介護職員の不安の軽減</t>
    <rPh sb="0" eb="2">
      <t>カイゴ</t>
    </rPh>
    <rPh sb="2" eb="4">
      <t>ショクイン</t>
    </rPh>
    <rPh sb="5" eb="7">
      <t>フアン</t>
    </rPh>
    <rPh sb="8" eb="10">
      <t>ケイゲン</t>
    </rPh>
    <phoneticPr fontId="12"/>
  </si>
  <si>
    <t>訪室回数の削減、見回り業務の効率化</t>
    <rPh sb="0" eb="2">
      <t>ホウシツ</t>
    </rPh>
    <rPh sb="2" eb="4">
      <t>カイスウ</t>
    </rPh>
    <rPh sb="5" eb="7">
      <t>サクゲン</t>
    </rPh>
    <rPh sb="8" eb="10">
      <t>ミマワ</t>
    </rPh>
    <rPh sb="11" eb="13">
      <t>ギョウム</t>
    </rPh>
    <rPh sb="14" eb="17">
      <t>コウリツカ</t>
    </rPh>
    <phoneticPr fontId="12"/>
  </si>
  <si>
    <t>人員体制の見直し</t>
    <rPh sb="0" eb="2">
      <t>ジンイン</t>
    </rPh>
    <rPh sb="2" eb="4">
      <t>タイセイ</t>
    </rPh>
    <rPh sb="5" eb="7">
      <t>ミナオ</t>
    </rPh>
    <phoneticPr fontId="12"/>
  </si>
  <si>
    <t>職員の休憩時間の確保</t>
    <rPh sb="0" eb="2">
      <t>ショクイン</t>
    </rPh>
    <rPh sb="3" eb="5">
      <t>キュウケイ</t>
    </rPh>
    <rPh sb="5" eb="7">
      <t>ジカン</t>
    </rPh>
    <rPh sb="8" eb="10">
      <t>カクホ</t>
    </rPh>
    <phoneticPr fontId="12"/>
  </si>
  <si>
    <t>介護職員によるリスク管理の効率化</t>
    <rPh sb="0" eb="2">
      <t>カイゴ</t>
    </rPh>
    <rPh sb="2" eb="4">
      <t>ショクイン</t>
    </rPh>
    <rPh sb="10" eb="12">
      <t>カンリ</t>
    </rPh>
    <rPh sb="13" eb="16">
      <t>コウリツカ</t>
    </rPh>
    <phoneticPr fontId="12"/>
  </si>
  <si>
    <t>その他【上記以外の場合、自由記述】</t>
    <rPh sb="2" eb="3">
      <t>タ</t>
    </rPh>
    <rPh sb="4" eb="6">
      <t>ジョウキ</t>
    </rPh>
    <rPh sb="6" eb="8">
      <t>イガイ</t>
    </rPh>
    <rPh sb="9" eb="11">
      <t>バアイ</t>
    </rPh>
    <rPh sb="12" eb="14">
      <t>ジユウ</t>
    </rPh>
    <rPh sb="14" eb="16">
      <t>キジュツ</t>
    </rPh>
    <phoneticPr fontId="12"/>
  </si>
  <si>
    <t>利用者への対応時間の増加</t>
    <rPh sb="0" eb="3">
      <t>リヨウシャ</t>
    </rPh>
    <rPh sb="5" eb="7">
      <t>タイオウ</t>
    </rPh>
    <rPh sb="7" eb="9">
      <t>ジカン</t>
    </rPh>
    <rPh sb="10" eb="12">
      <t>ゾウカ</t>
    </rPh>
    <phoneticPr fontId="12"/>
  </si>
  <si>
    <t>利用者に合わせた対応が可能</t>
    <rPh sb="0" eb="3">
      <t>リヨウシャ</t>
    </rPh>
    <rPh sb="4" eb="5">
      <t>ア</t>
    </rPh>
    <rPh sb="8" eb="10">
      <t>タイオウ</t>
    </rPh>
    <rPh sb="11" eb="13">
      <t>カノウ</t>
    </rPh>
    <phoneticPr fontId="12"/>
  </si>
  <si>
    <t>利用者の転倒、転落、ヒヤリハットの減少</t>
    <rPh sb="0" eb="3">
      <t>リヨウシャ</t>
    </rPh>
    <rPh sb="4" eb="6">
      <t>テントウ</t>
    </rPh>
    <rPh sb="7" eb="9">
      <t>テンラク</t>
    </rPh>
    <rPh sb="17" eb="19">
      <t>ゲンショウ</t>
    </rPh>
    <phoneticPr fontId="12"/>
  </si>
  <si>
    <t>利用者に提供できるサービスの増加</t>
    <rPh sb="0" eb="3">
      <t>リヨウシャ</t>
    </rPh>
    <rPh sb="4" eb="6">
      <t>テイキョウ</t>
    </rPh>
    <rPh sb="14" eb="16">
      <t>ゾウカ</t>
    </rPh>
    <phoneticPr fontId="12"/>
  </si>
  <si>
    <t>利用者の身体的負担の軽減</t>
    <rPh sb="0" eb="3">
      <t>リヨウシャ</t>
    </rPh>
    <rPh sb="4" eb="7">
      <t>シンタイテキ</t>
    </rPh>
    <rPh sb="7" eb="9">
      <t>フタン</t>
    </rPh>
    <rPh sb="10" eb="12">
      <t>ケイゲン</t>
    </rPh>
    <phoneticPr fontId="12"/>
  </si>
  <si>
    <t>利用者とのコミュニケーションの増加</t>
    <rPh sb="0" eb="3">
      <t>リヨウシャ</t>
    </rPh>
    <rPh sb="15" eb="17">
      <t>ゾウカ</t>
    </rPh>
    <phoneticPr fontId="12"/>
  </si>
  <si>
    <t>利用者の不安の軽減</t>
    <rPh sb="0" eb="2">
      <t>リヨウ</t>
    </rPh>
    <rPh sb="2" eb="3">
      <t>シャ</t>
    </rPh>
    <rPh sb="4" eb="6">
      <t>フアン</t>
    </rPh>
    <rPh sb="7" eb="9">
      <t>ケイゲン</t>
    </rPh>
    <phoneticPr fontId="12"/>
  </si>
  <si>
    <t>利用者の心身や活動の状態の把握</t>
    <rPh sb="0" eb="3">
      <t>リヨウシャ</t>
    </rPh>
    <rPh sb="4" eb="6">
      <t>シンシン</t>
    </rPh>
    <rPh sb="7" eb="9">
      <t>カツドウ</t>
    </rPh>
    <rPh sb="10" eb="12">
      <t>ジョウタイ</t>
    </rPh>
    <rPh sb="13" eb="15">
      <t>ハアク</t>
    </rPh>
    <phoneticPr fontId="12"/>
  </si>
  <si>
    <t>利用者の満足度の向上</t>
    <rPh sb="0" eb="3">
      <t>リヨウシャ</t>
    </rPh>
    <rPh sb="4" eb="7">
      <t>マンゾクド</t>
    </rPh>
    <rPh sb="8" eb="10">
      <t>コウジョウ</t>
    </rPh>
    <phoneticPr fontId="12"/>
  </si>
  <si>
    <t>利用者の家族等の満足度の向上</t>
    <rPh sb="0" eb="3">
      <t>リヨウシャ</t>
    </rPh>
    <rPh sb="4" eb="6">
      <t>カゾク</t>
    </rPh>
    <rPh sb="6" eb="7">
      <t>トウ</t>
    </rPh>
    <rPh sb="8" eb="11">
      <t>マンゾクド</t>
    </rPh>
    <rPh sb="12" eb="14">
      <t>コウジョウ</t>
    </rPh>
    <phoneticPr fontId="12"/>
  </si>
  <si>
    <t>利用者の身体機能の向上</t>
    <rPh sb="0" eb="3">
      <t>リヨウシャ</t>
    </rPh>
    <rPh sb="4" eb="6">
      <t>シンタイ</t>
    </rPh>
    <rPh sb="6" eb="8">
      <t>キノウ</t>
    </rPh>
    <rPh sb="9" eb="11">
      <t>コウジョウ</t>
    </rPh>
    <phoneticPr fontId="12"/>
  </si>
  <si>
    <t>利用者が自分でできることの増加</t>
    <rPh sb="0" eb="3">
      <t>リヨウシャ</t>
    </rPh>
    <rPh sb="4" eb="6">
      <t>ジブン</t>
    </rPh>
    <rPh sb="13" eb="15">
      <t>ゾウカ</t>
    </rPh>
    <phoneticPr fontId="12"/>
  </si>
  <si>
    <t>利用者のＡＤＬの向上</t>
    <rPh sb="0" eb="3">
      <t>リヨウシャ</t>
    </rPh>
    <rPh sb="8" eb="10">
      <t>コウジョウ</t>
    </rPh>
    <phoneticPr fontId="12"/>
  </si>
  <si>
    <t>利用者の活動範囲の拡大</t>
    <rPh sb="0" eb="3">
      <t>リヨウシャ</t>
    </rPh>
    <rPh sb="4" eb="6">
      <t>カツドウ</t>
    </rPh>
    <rPh sb="6" eb="8">
      <t>ハンイ</t>
    </rPh>
    <rPh sb="9" eb="11">
      <t>カクダイ</t>
    </rPh>
    <phoneticPr fontId="12"/>
  </si>
  <si>
    <t>※　職員数は、介護職員、看護職員、介護支援専門員、医師、理学療法士、作業療法士、言語聴覚士、事務職員の合計を記載してください（常勤換算）。</t>
    <phoneticPr fontId="12"/>
  </si>
  <si>
    <t>　（１）　今回申請する次世代介護機器を導入することにより解決したいと考えている事業所の課題と、その原因を記載してください。</t>
    <phoneticPr fontId="12"/>
  </si>
  <si>
    <t>　（４）　今回申請する機器の台数の根拠について記載してください。</t>
    <rPh sb="5" eb="7">
      <t>コンカイ</t>
    </rPh>
    <rPh sb="7" eb="9">
      <t>シンセイ</t>
    </rPh>
    <rPh sb="11" eb="13">
      <t>キキ</t>
    </rPh>
    <rPh sb="14" eb="16">
      <t>ダイスウ</t>
    </rPh>
    <rPh sb="17" eb="19">
      <t>コンキョ</t>
    </rPh>
    <rPh sb="23" eb="25">
      <t>キサイ</t>
    </rPh>
    <phoneticPr fontId="12"/>
  </si>
  <si>
    <t>　（３）　機器導入に当たって、利用者・家族への説明や同意の取得をどのように行う予定か、記載してください。</t>
    <rPh sb="5" eb="7">
      <t>キキ</t>
    </rPh>
    <rPh sb="7" eb="9">
      <t>ドウニュウ</t>
    </rPh>
    <rPh sb="10" eb="11">
      <t>ア</t>
    </rPh>
    <rPh sb="15" eb="18">
      <t>リヨウシャ</t>
    </rPh>
    <rPh sb="19" eb="21">
      <t>カゾク</t>
    </rPh>
    <rPh sb="23" eb="25">
      <t>セツメイ</t>
    </rPh>
    <rPh sb="26" eb="28">
      <t>ドウイ</t>
    </rPh>
    <rPh sb="29" eb="31">
      <t>シュトク</t>
    </rPh>
    <rPh sb="37" eb="38">
      <t>オコナ</t>
    </rPh>
    <rPh sb="39" eb="41">
      <t>ヨテイ</t>
    </rPh>
    <rPh sb="43" eb="45">
      <t>キサイ</t>
    </rPh>
    <phoneticPr fontId="12"/>
  </si>
  <si>
    <t>２－３　次世代介護機器の導入・活用により達成すべき目標（解決すべき課題）</t>
    <rPh sb="4" eb="7">
      <t>ジセダイ</t>
    </rPh>
    <rPh sb="7" eb="9">
      <t>カイゴ</t>
    </rPh>
    <rPh sb="9" eb="11">
      <t>キキ</t>
    </rPh>
    <rPh sb="12" eb="14">
      <t>ドウニュウ</t>
    </rPh>
    <rPh sb="15" eb="17">
      <t>カツヨウ</t>
    </rPh>
    <rPh sb="20" eb="22">
      <t>タッセイ</t>
    </rPh>
    <rPh sb="25" eb="27">
      <t>モクヒョウ</t>
    </rPh>
    <rPh sb="28" eb="30">
      <t>カイケツ</t>
    </rPh>
    <rPh sb="33" eb="35">
      <t>カダイ</t>
    </rPh>
    <phoneticPr fontId="12"/>
  </si>
  <si>
    <t>　（２）　課題を解決するために、導入する機器をどのように利用するのか、業務内容・利用場面、想定している対象（利用者・職員）を含めて具体的に記載してください。</t>
    <rPh sb="5" eb="7">
      <t>カダイ</t>
    </rPh>
    <rPh sb="8" eb="10">
      <t>カイケツ</t>
    </rPh>
    <rPh sb="16" eb="18">
      <t>ドウニュウ</t>
    </rPh>
    <rPh sb="20" eb="22">
      <t>キキ</t>
    </rPh>
    <rPh sb="28" eb="30">
      <t>リヨウ</t>
    </rPh>
    <rPh sb="35" eb="37">
      <t>ギョウム</t>
    </rPh>
    <rPh sb="37" eb="39">
      <t>ナイヨウ</t>
    </rPh>
    <rPh sb="40" eb="42">
      <t>リヨウ</t>
    </rPh>
    <rPh sb="42" eb="44">
      <t>バメン</t>
    </rPh>
    <rPh sb="45" eb="47">
      <t>ソウテイ</t>
    </rPh>
    <rPh sb="51" eb="53">
      <t>タイショウ</t>
    </rPh>
    <rPh sb="54" eb="57">
      <t>リヨウシャ</t>
    </rPh>
    <rPh sb="58" eb="60">
      <t>ショクイン</t>
    </rPh>
    <rPh sb="62" eb="63">
      <t>フク</t>
    </rPh>
    <rPh sb="65" eb="68">
      <t>グタイテキ</t>
    </rPh>
    <rPh sb="69" eb="71">
      <t>キサイ</t>
    </rPh>
    <phoneticPr fontId="12"/>
  </si>
  <si>
    <t>介護職員の業務への意欲や満足度の向上</t>
    <rPh sb="0" eb="2">
      <t>カイゴ</t>
    </rPh>
    <rPh sb="2" eb="4">
      <t>ショクイン</t>
    </rPh>
    <rPh sb="5" eb="7">
      <t>ギョウム</t>
    </rPh>
    <rPh sb="9" eb="11">
      <t>イヨク</t>
    </rPh>
    <rPh sb="12" eb="15">
      <t>マンゾクド</t>
    </rPh>
    <rPh sb="16" eb="18">
      <t>コウジョウ</t>
    </rPh>
    <phoneticPr fontId="12"/>
  </si>
  <si>
    <t>　（３）　今回申請する次世代介護機器の導入・活用により期待される効果について、「利用者の自立支援」という視点から該当するものに〇を記入してください（複数選択可）。
※機器導入によって得られた効果については、導入から３年間、導入効果報告書により報告していただくことになります。</t>
    <rPh sb="44" eb="46">
      <t>ジリツ</t>
    </rPh>
    <rPh sb="46" eb="48">
      <t>シエン</t>
    </rPh>
    <rPh sb="65" eb="67">
      <t>キニュウ</t>
    </rPh>
    <rPh sb="74" eb="76">
      <t>フクスウ</t>
    </rPh>
    <rPh sb="76" eb="78">
      <t>センタク</t>
    </rPh>
    <rPh sb="78" eb="79">
      <t>カ</t>
    </rPh>
    <phoneticPr fontId="12"/>
  </si>
  <si>
    <t>２－６　効果に関する目標設定</t>
    <rPh sb="4" eb="6">
      <t>コウカ</t>
    </rPh>
    <rPh sb="7" eb="8">
      <t>カン</t>
    </rPh>
    <rPh sb="10" eb="12">
      <t>モクヒョウ</t>
    </rPh>
    <rPh sb="12" eb="14">
      <t>セッテイ</t>
    </rPh>
    <phoneticPr fontId="12"/>
  </si>
  <si>
    <t>２－７　次世代介護機器導入後の取組</t>
    <rPh sb="4" eb="7">
      <t>ジセダイ</t>
    </rPh>
    <rPh sb="7" eb="9">
      <t>カイゴ</t>
    </rPh>
    <rPh sb="9" eb="11">
      <t>キキ</t>
    </rPh>
    <rPh sb="11" eb="13">
      <t>ドウニュウ</t>
    </rPh>
    <rPh sb="13" eb="14">
      <t>アト</t>
    </rPh>
    <rPh sb="15" eb="16">
      <t>ト</t>
    </rPh>
    <rPh sb="16" eb="17">
      <t>ク</t>
    </rPh>
    <phoneticPr fontId="12"/>
  </si>
  <si>
    <t>法人名：</t>
    <rPh sb="0" eb="2">
      <t>ホウジン</t>
    </rPh>
    <rPh sb="2" eb="3">
      <t>メイ</t>
    </rPh>
    <phoneticPr fontId="5"/>
  </si>
  <si>
    <t>サービス種別：</t>
    <rPh sb="4" eb="6">
      <t>シュベツ</t>
    </rPh>
    <phoneticPr fontId="5"/>
  </si>
  <si>
    <t>事業所名：</t>
    <rPh sb="0" eb="3">
      <t>ジギョウショ</t>
    </rPh>
    <rPh sb="3" eb="4">
      <t>メイ</t>
    </rPh>
    <phoneticPr fontId="5"/>
  </si>
  <si>
    <t>番号</t>
    <rPh sb="0" eb="2">
      <t>バンゴウ</t>
    </rPh>
    <phoneticPr fontId="5"/>
  </si>
  <si>
    <t>提　　出　　書　　類　　名</t>
    <rPh sb="0" eb="1">
      <t>ツツミ</t>
    </rPh>
    <rPh sb="3" eb="4">
      <t>デ</t>
    </rPh>
    <rPh sb="6" eb="7">
      <t>ショ</t>
    </rPh>
    <rPh sb="9" eb="10">
      <t>タグイ</t>
    </rPh>
    <rPh sb="12" eb="13">
      <t>メイ</t>
    </rPh>
    <phoneticPr fontId="5"/>
  </si>
  <si>
    <t>提出時
チェック欄</t>
    <rPh sb="0" eb="2">
      <t>テイシュツ</t>
    </rPh>
    <rPh sb="2" eb="3">
      <t>ジ</t>
    </rPh>
    <rPh sb="8" eb="9">
      <t>ラン</t>
    </rPh>
    <phoneticPr fontId="5"/>
  </si>
  <si>
    <t>備　　　考</t>
    <rPh sb="0" eb="1">
      <t>ソナエ</t>
    </rPh>
    <rPh sb="4" eb="5">
      <t>コウ</t>
    </rPh>
    <phoneticPr fontId="5"/>
  </si>
  <si>
    <t>導入する機器の見積書の写し</t>
    <rPh sb="0" eb="2">
      <t>ドウニュウ</t>
    </rPh>
    <rPh sb="4" eb="6">
      <t>キキ</t>
    </rPh>
    <rPh sb="7" eb="10">
      <t>ミツモリショ</t>
    </rPh>
    <rPh sb="11" eb="12">
      <t>ウツ</t>
    </rPh>
    <phoneticPr fontId="5"/>
  </si>
  <si>
    <t>選定額</t>
    <rPh sb="0" eb="2">
      <t>センテイ</t>
    </rPh>
    <rPh sb="2" eb="3">
      <t>ガク</t>
    </rPh>
    <phoneticPr fontId="12"/>
  </si>
  <si>
    <t>台数合計（Ｉ）・補助所要額合計（Ｊ）</t>
    <rPh sb="0" eb="2">
      <t>ダイスウ</t>
    </rPh>
    <rPh sb="2" eb="4">
      <t>ゴウケイ</t>
    </rPh>
    <rPh sb="8" eb="10">
      <t>ホジョ</t>
    </rPh>
    <rPh sb="10" eb="12">
      <t>ショヨウ</t>
    </rPh>
    <rPh sb="12" eb="13">
      <t>ガク</t>
    </rPh>
    <rPh sb="13" eb="15">
      <t>ゴウケイ</t>
    </rPh>
    <phoneticPr fontId="12"/>
  </si>
  <si>
    <t>台数合計（Ｓ）・補助所要額合計（Ｔ）</t>
    <rPh sb="0" eb="2">
      <t>ダイスウ</t>
    </rPh>
    <rPh sb="2" eb="4">
      <t>ゴウケイ</t>
    </rPh>
    <rPh sb="8" eb="10">
      <t>ホジョ</t>
    </rPh>
    <rPh sb="10" eb="12">
      <t>ショヨウ</t>
    </rPh>
    <rPh sb="12" eb="13">
      <t>ガク</t>
    </rPh>
    <rPh sb="13" eb="15">
      <t>ゴウケイ</t>
    </rPh>
    <phoneticPr fontId="12"/>
  </si>
  <si>
    <t>１－１　法人・事業所概要</t>
    <rPh sb="4" eb="6">
      <t>ホウジン</t>
    </rPh>
    <rPh sb="7" eb="10">
      <t>ジギョ</t>
    </rPh>
    <rPh sb="10" eb="12">
      <t>ガイヨウ</t>
    </rPh>
    <phoneticPr fontId="12"/>
  </si>
  <si>
    <t xml:space="preserve">※　利用定員数が無いサービス種別の場合、直近３か月の利用実績平均人数　（小数点以下切り上げ）を記載してください。
</t>
    <phoneticPr fontId="12"/>
  </si>
  <si>
    <t>２－４　次世代介護機器導入に向けた検討体制</t>
    <rPh sb="4" eb="7">
      <t>ジセダイ</t>
    </rPh>
    <rPh sb="7" eb="9">
      <t>カイゴ</t>
    </rPh>
    <rPh sb="9" eb="11">
      <t>キキ</t>
    </rPh>
    <rPh sb="11" eb="13">
      <t>ドウニュウ</t>
    </rPh>
    <rPh sb="14" eb="15">
      <t>ム</t>
    </rPh>
    <rPh sb="17" eb="19">
      <t>ケントウ</t>
    </rPh>
    <rPh sb="19" eb="21">
      <t>タイセイ</t>
    </rPh>
    <phoneticPr fontId="12"/>
  </si>
  <si>
    <t>２－５　次世代介護機器の導入・活用により期待される効果</t>
    <rPh sb="4" eb="7">
      <t>ジセダイ</t>
    </rPh>
    <rPh sb="7" eb="9">
      <t>カイゴ</t>
    </rPh>
    <rPh sb="9" eb="11">
      <t>キキ</t>
    </rPh>
    <rPh sb="12" eb="14">
      <t>ドウニュウ</t>
    </rPh>
    <rPh sb="15" eb="17">
      <t>カツヨウ</t>
    </rPh>
    <rPh sb="20" eb="22">
      <t>キタイ</t>
    </rPh>
    <rPh sb="25" eb="27">
      <t>コウカ</t>
    </rPh>
    <phoneticPr fontId="12"/>
  </si>
  <si>
    <t>　（１）　今回申請する次世代介護機器の導入・活用により期待される効果について、「職員の負担軽減」という視点から該当するものに〇を記入してください（複数選択可）｡
※機器導入によって得られた効果については、導入から３年間、導入効果報告書により報告していただくことになります。</t>
    <rPh sb="55" eb="57">
      <t>ガイトウ</t>
    </rPh>
    <rPh sb="64" eb="66">
      <t>キニュウ</t>
    </rPh>
    <rPh sb="73" eb="75">
      <t>フクスウ</t>
    </rPh>
    <rPh sb="75" eb="77">
      <t>センタク</t>
    </rPh>
    <rPh sb="77" eb="78">
      <t>カ</t>
    </rPh>
    <phoneticPr fontId="12"/>
  </si>
  <si>
    <t>　（２）　今回申請する次世代介護機器の導入・活用により期待される効果について、「利用者のケアの質の維持・向上」という視点から該当するものに〇を記入してください（複数選択可）。
※機器導入によって得られた効果については、導入から３年間、導入効果報告書により報告していただくことになります。</t>
    <rPh sb="71" eb="73">
      <t>キニュウ</t>
    </rPh>
    <rPh sb="80" eb="82">
      <t>フクスウ</t>
    </rPh>
    <rPh sb="82" eb="84">
      <t>センタク</t>
    </rPh>
    <rPh sb="84" eb="85">
      <t>カ</t>
    </rPh>
    <phoneticPr fontId="12"/>
  </si>
  <si>
    <t>　今回申請する次世代介護機器を効果的に活用するために、導入後にどのような体制や方法で効果検証を行うのか、効果検証に関わる人の役職・役割・職種等を含めて、具体的に記載してください。</t>
    <rPh sb="36" eb="38">
      <t>タイセイ</t>
    </rPh>
    <rPh sb="39" eb="41">
      <t>ホウホウ</t>
    </rPh>
    <rPh sb="42" eb="44">
      <t>コウカ</t>
    </rPh>
    <rPh sb="44" eb="46">
      <t>ケンショウ</t>
    </rPh>
    <rPh sb="47" eb="48">
      <t>オコナ</t>
    </rPh>
    <rPh sb="52" eb="54">
      <t>コウカ</t>
    </rPh>
    <rPh sb="54" eb="56">
      <t>ケンショウ</t>
    </rPh>
    <rPh sb="57" eb="58">
      <t>カカ</t>
    </rPh>
    <rPh sb="60" eb="61">
      <t>ヒト</t>
    </rPh>
    <rPh sb="62" eb="64">
      <t>ヤクショク</t>
    </rPh>
    <rPh sb="65" eb="67">
      <t>ヤクワリ</t>
    </rPh>
    <rPh sb="68" eb="70">
      <t>ショクシュ</t>
    </rPh>
    <rPh sb="70" eb="71">
      <t>ナド</t>
    </rPh>
    <rPh sb="72" eb="73">
      <t>フク</t>
    </rPh>
    <rPh sb="76" eb="79">
      <t>グタイテキ</t>
    </rPh>
    <phoneticPr fontId="5"/>
  </si>
  <si>
    <t>機器名</t>
    <rPh sb="0" eb="3">
      <t>キキメイ</t>
    </rPh>
    <phoneticPr fontId="12"/>
  </si>
  <si>
    <t>台数の根拠</t>
    <rPh sb="0" eb="2">
      <t>ダイスウ</t>
    </rPh>
    <rPh sb="3" eb="5">
      <t>コンキョ</t>
    </rPh>
    <phoneticPr fontId="12"/>
  </si>
  <si>
    <t>　機器導入に向け、補助金申請前の検討体制や、これまでの検討のプロセスについて、記載してください。
　（例：検討チームの立ち上げ、経営者層と現場職員との意見交換、職員・利用者アンケートの実施　等）</t>
    <rPh sb="1" eb="3">
      <t>キキ</t>
    </rPh>
    <rPh sb="3" eb="5">
      <t>ドウニュウ</t>
    </rPh>
    <rPh sb="6" eb="7">
      <t>ム</t>
    </rPh>
    <rPh sb="9" eb="12">
      <t>ホジョキン</t>
    </rPh>
    <rPh sb="12" eb="14">
      <t>シンセイ</t>
    </rPh>
    <rPh sb="14" eb="15">
      <t>マエ</t>
    </rPh>
    <rPh sb="16" eb="18">
      <t>ケントウ</t>
    </rPh>
    <rPh sb="18" eb="20">
      <t>タイセイ</t>
    </rPh>
    <rPh sb="19" eb="20">
      <t>ケンタイ</t>
    </rPh>
    <rPh sb="27" eb="29">
      <t>ケントウ</t>
    </rPh>
    <rPh sb="39" eb="41">
      <t>キサイ</t>
    </rPh>
    <rPh sb="51" eb="52">
      <t>レイ</t>
    </rPh>
    <rPh sb="53" eb="55">
      <t>ケントウ</t>
    </rPh>
    <rPh sb="59" eb="60">
      <t>タ</t>
    </rPh>
    <rPh sb="61" eb="62">
      <t>ア</t>
    </rPh>
    <rPh sb="64" eb="67">
      <t>ケイエイシャ</t>
    </rPh>
    <rPh sb="67" eb="68">
      <t>ソウ</t>
    </rPh>
    <rPh sb="69" eb="71">
      <t>ゲンバ</t>
    </rPh>
    <rPh sb="71" eb="73">
      <t>ショクイン</t>
    </rPh>
    <rPh sb="75" eb="77">
      <t>イケン</t>
    </rPh>
    <rPh sb="77" eb="79">
      <t>コウカン</t>
    </rPh>
    <rPh sb="80" eb="82">
      <t>ショクイン</t>
    </rPh>
    <rPh sb="83" eb="86">
      <t>リヨウシャ</t>
    </rPh>
    <rPh sb="92" eb="94">
      <t>ジッシ</t>
    </rPh>
    <rPh sb="95" eb="96">
      <t>トウ</t>
    </rPh>
    <phoneticPr fontId="12"/>
  </si>
  <si>
    <t>機器１の機能</t>
    <rPh sb="0" eb="2">
      <t>キキ</t>
    </rPh>
    <rPh sb="4" eb="6">
      <t>キノウ</t>
    </rPh>
    <phoneticPr fontId="5"/>
  </si>
  <si>
    <t>機器２の機能</t>
    <rPh sb="0" eb="2">
      <t>キキ</t>
    </rPh>
    <rPh sb="4" eb="6">
      <t>キノウ</t>
    </rPh>
    <phoneticPr fontId="5"/>
  </si>
  <si>
    <t>機器３の機能</t>
    <rPh sb="0" eb="2">
      <t>キキ</t>
    </rPh>
    <rPh sb="4" eb="6">
      <t>キノウ</t>
    </rPh>
    <phoneticPr fontId="5"/>
  </si>
  <si>
    <t>（１）補助率３/４（目的要件①・⑤）</t>
    <rPh sb="3" eb="6">
      <t>ホジョリツ</t>
    </rPh>
    <rPh sb="10" eb="12">
      <t>モクテキ</t>
    </rPh>
    <rPh sb="12" eb="14">
      <t>ヨウケン</t>
    </rPh>
    <phoneticPr fontId="5"/>
  </si>
  <si>
    <t>（Ｆ＝Ｅ×3/4）</t>
    <phoneticPr fontId="12"/>
  </si>
  <si>
    <t>次世代介護機器導入支援事業費補助　導入計画書</t>
    <rPh sb="0" eb="3">
      <t>ジセダイ</t>
    </rPh>
    <rPh sb="3" eb="5">
      <t>カイゴ</t>
    </rPh>
    <rPh sb="5" eb="7">
      <t>キキ</t>
    </rPh>
    <rPh sb="7" eb="9">
      <t>ドウニュウ</t>
    </rPh>
    <rPh sb="9" eb="11">
      <t>シエン</t>
    </rPh>
    <rPh sb="11" eb="13">
      <t>ジギョウ</t>
    </rPh>
    <rPh sb="13" eb="14">
      <t>ヒ</t>
    </rPh>
    <rPh sb="14" eb="16">
      <t>ホジョ</t>
    </rPh>
    <phoneticPr fontId="12"/>
  </si>
  <si>
    <t>【原因】</t>
    <rPh sb="1" eb="3">
      <t>ゲンイン</t>
    </rPh>
    <phoneticPr fontId="12"/>
  </si>
  <si>
    <t>訪問介護</t>
    <rPh sb="0" eb="2">
      <t>ホウモン</t>
    </rPh>
    <rPh sb="2" eb="4">
      <t>カイゴ</t>
    </rPh>
    <phoneticPr fontId="22"/>
  </si>
  <si>
    <t>（介護予防）訪問入浴介護</t>
    <rPh sb="1" eb="3">
      <t>カイゴ</t>
    </rPh>
    <rPh sb="3" eb="5">
      <t>ヨボウ</t>
    </rPh>
    <rPh sb="6" eb="8">
      <t>ホウモン</t>
    </rPh>
    <rPh sb="8" eb="10">
      <t>ニュウヨク</t>
    </rPh>
    <rPh sb="10" eb="12">
      <t>カイゴ</t>
    </rPh>
    <phoneticPr fontId="22"/>
  </si>
  <si>
    <t>（介護予防）訪問看護</t>
  </si>
  <si>
    <t>（介護予防）訪問リハビリテーション</t>
  </si>
  <si>
    <t>（介護予防）居宅療養管理指導</t>
  </si>
  <si>
    <t>通所介護</t>
  </si>
  <si>
    <t>（介護予防）通所リハビリテーション</t>
  </si>
  <si>
    <t>（介護予防）短期入所生活介護</t>
  </si>
  <si>
    <t>（介護予防）短期入所療養介護</t>
  </si>
  <si>
    <t>（介護予防）福祉用具貸与</t>
  </si>
  <si>
    <t>特定（介護予防）福祉用具販売</t>
  </si>
  <si>
    <t>定期巡回・随時対応型訪問介護看護</t>
  </si>
  <si>
    <t>夜間対応型訪問介護</t>
  </si>
  <si>
    <t>地域密着型通所介護</t>
  </si>
  <si>
    <t>（介護予防）認知症対応型通所介護</t>
  </si>
  <si>
    <t>（介護予防）小規模多機能型居宅介護</t>
  </si>
  <si>
    <t>看護小規模多機能型居宅介護</t>
  </si>
  <si>
    <t>居宅介護支援（介護予防支援）</t>
  </si>
  <si>
    <t>令和4年度</t>
    <rPh sb="0" eb="2">
      <t>レイワ</t>
    </rPh>
    <rPh sb="3" eb="5">
      <t>ネンド</t>
    </rPh>
    <phoneticPr fontId="5"/>
  </si>
  <si>
    <t>令和5年度</t>
    <rPh sb="0" eb="2">
      <t>レイワ</t>
    </rPh>
    <rPh sb="3" eb="4">
      <t>ネン</t>
    </rPh>
    <rPh sb="4" eb="5">
      <t>ド</t>
    </rPh>
    <phoneticPr fontId="5"/>
  </si>
  <si>
    <t>サービス種別</t>
    <rPh sb="4" eb="6">
      <t>シュベツ</t>
    </rPh>
    <phoneticPr fontId="31"/>
  </si>
  <si>
    <t>複数選択可</t>
    <rPh sb="0" eb="2">
      <t>フクスウ</t>
    </rPh>
    <rPh sb="2" eb="4">
      <t>センタク</t>
    </rPh>
    <rPh sb="4" eb="5">
      <t>カ</t>
    </rPh>
    <phoneticPr fontId="31"/>
  </si>
  <si>
    <t>記録業務に要する時間が長い</t>
    <rPh sb="0" eb="2">
      <t>キロク</t>
    </rPh>
    <rPh sb="2" eb="4">
      <t>ギョウム</t>
    </rPh>
    <rPh sb="5" eb="6">
      <t>ヨウ</t>
    </rPh>
    <rPh sb="8" eb="10">
      <t>ジカン</t>
    </rPh>
    <rPh sb="11" eb="12">
      <t>ナガ</t>
    </rPh>
    <phoneticPr fontId="31"/>
  </si>
  <si>
    <t>文書の量が多い</t>
    <rPh sb="0" eb="2">
      <t>ブンショ</t>
    </rPh>
    <rPh sb="3" eb="4">
      <t>リョウ</t>
    </rPh>
    <rPh sb="5" eb="6">
      <t>オオ</t>
    </rPh>
    <phoneticPr fontId="31"/>
  </si>
  <si>
    <t>事業所内の情報共有が非効率</t>
    <rPh sb="0" eb="3">
      <t>ジギョウショ</t>
    </rPh>
    <rPh sb="3" eb="4">
      <t>ナイ</t>
    </rPh>
    <rPh sb="5" eb="7">
      <t>ジョウホウ</t>
    </rPh>
    <rPh sb="7" eb="9">
      <t>キョウユウ</t>
    </rPh>
    <rPh sb="10" eb="13">
      <t>ヒコウリツ</t>
    </rPh>
    <phoneticPr fontId="31"/>
  </si>
  <si>
    <t>他事業所との情報共有が非効率</t>
    <rPh sb="0" eb="1">
      <t>タ</t>
    </rPh>
    <rPh sb="1" eb="4">
      <t>ジギョウショ</t>
    </rPh>
    <rPh sb="6" eb="8">
      <t>ジョウホウ</t>
    </rPh>
    <rPh sb="8" eb="10">
      <t>キョウユウ</t>
    </rPh>
    <rPh sb="11" eb="14">
      <t>ヒコウリツ</t>
    </rPh>
    <phoneticPr fontId="31"/>
  </si>
  <si>
    <t>職員の心理的負担が大きい</t>
    <rPh sb="0" eb="2">
      <t>ショクイン</t>
    </rPh>
    <rPh sb="3" eb="6">
      <t>シンリテキ</t>
    </rPh>
    <rPh sb="6" eb="8">
      <t>フタン</t>
    </rPh>
    <rPh sb="9" eb="10">
      <t>オオ</t>
    </rPh>
    <phoneticPr fontId="31"/>
  </si>
  <si>
    <t>超過勤務が多い</t>
    <rPh sb="0" eb="2">
      <t>チョウカ</t>
    </rPh>
    <rPh sb="2" eb="4">
      <t>キンム</t>
    </rPh>
    <rPh sb="5" eb="6">
      <t>オオ</t>
    </rPh>
    <phoneticPr fontId="31"/>
  </si>
  <si>
    <t>記録が不正確・不十分</t>
    <rPh sb="0" eb="2">
      <t>キロク</t>
    </rPh>
    <rPh sb="3" eb="6">
      <t>フセイカク</t>
    </rPh>
    <rPh sb="7" eb="10">
      <t>フジュウブン</t>
    </rPh>
    <phoneticPr fontId="31"/>
  </si>
  <si>
    <t>その他</t>
    <rPh sb="2" eb="3">
      <t>タ</t>
    </rPh>
    <phoneticPr fontId="31"/>
  </si>
  <si>
    <t>（自由記述）</t>
    <rPh sb="1" eb="3">
      <t>ジユウ</t>
    </rPh>
    <rPh sb="3" eb="5">
      <t>キジュツ</t>
    </rPh>
    <phoneticPr fontId="31"/>
  </si>
  <si>
    <t>介護ソフト等</t>
    <rPh sb="0" eb="2">
      <t>カイゴ</t>
    </rPh>
    <rPh sb="5" eb="6">
      <t>トウ</t>
    </rPh>
    <phoneticPr fontId="31"/>
  </si>
  <si>
    <t>タブレット情報端末</t>
    <rPh sb="5" eb="7">
      <t>ジョウホウ</t>
    </rPh>
    <rPh sb="7" eb="9">
      <t>タンマツ</t>
    </rPh>
    <phoneticPr fontId="31"/>
  </si>
  <si>
    <t>通信環境機器等</t>
    <rPh sb="0" eb="2">
      <t>ツウシン</t>
    </rPh>
    <rPh sb="2" eb="4">
      <t>カンキョウ</t>
    </rPh>
    <rPh sb="4" eb="6">
      <t>キキ</t>
    </rPh>
    <rPh sb="6" eb="7">
      <t>トウ</t>
    </rPh>
    <phoneticPr fontId="38"/>
  </si>
  <si>
    <t>介護ロボット（見守りセンサー以外）</t>
    <rPh sb="0" eb="2">
      <t>カイゴ</t>
    </rPh>
    <rPh sb="7" eb="9">
      <t>ミマモ</t>
    </rPh>
    <rPh sb="14" eb="16">
      <t>イガイ</t>
    </rPh>
    <phoneticPr fontId="31"/>
  </si>
  <si>
    <t>見守りセンサー</t>
    <rPh sb="0" eb="2">
      <t>ミマモ</t>
    </rPh>
    <phoneticPr fontId="31"/>
  </si>
  <si>
    <t>介護サービス事業における生産性向上に資するガイドライン</t>
    <rPh sb="0" eb="2">
      <t>カイゴ</t>
    </rPh>
    <rPh sb="6" eb="8">
      <t>ジギョウ</t>
    </rPh>
    <rPh sb="12" eb="15">
      <t>セイサンセイ</t>
    </rPh>
    <rPh sb="15" eb="17">
      <t>コウジョウ</t>
    </rPh>
    <rPh sb="18" eb="19">
      <t>シ</t>
    </rPh>
    <phoneticPr fontId="31"/>
  </si>
  <si>
    <t>介護サービス事業所におけるICT 機器・ソフトウェア導入に関する手引き</t>
    <phoneticPr fontId="31"/>
  </si>
  <si>
    <t>介護ソフトを選定・導入する際のポイント集</t>
    <phoneticPr fontId="31"/>
  </si>
  <si>
    <t>介護ロボットのパッケージ導入モデル</t>
    <phoneticPr fontId="31"/>
  </si>
  <si>
    <t>介護現場で活用されるテクノロジー便覧</t>
    <phoneticPr fontId="31"/>
  </si>
  <si>
    <t>日本介護福祉士会主催　デジタル・テクノロジー基本研修</t>
    <rPh sb="0" eb="2">
      <t>ニホン</t>
    </rPh>
    <rPh sb="2" eb="4">
      <t>カイゴ</t>
    </rPh>
    <rPh sb="4" eb="7">
      <t>フクシシ</t>
    </rPh>
    <rPh sb="7" eb="8">
      <t>カイ</t>
    </rPh>
    <rPh sb="8" eb="10">
      <t>シュサイ</t>
    </rPh>
    <phoneticPr fontId="31"/>
  </si>
  <si>
    <t>職場の環境整備の見直し（整理整頓等）</t>
    <phoneticPr fontId="31"/>
  </si>
  <si>
    <t>業務の明確化と役割分担の見直し（業務全体の流れの再構築、テクノロジーの活用等）</t>
    <phoneticPr fontId="31"/>
  </si>
  <si>
    <t>業務手順書・マニュアルの作成（申し送り等の標準化等）</t>
    <phoneticPr fontId="31"/>
  </si>
  <si>
    <t>記録・報告様式の見直し</t>
    <phoneticPr fontId="31"/>
  </si>
  <si>
    <t>情報共有の方法の見直し</t>
    <phoneticPr fontId="31"/>
  </si>
  <si>
    <t>ＯＪＴの仕組みづくり（研修の実施等）</t>
    <phoneticPr fontId="31"/>
  </si>
  <si>
    <t>理念・行動指針の徹底</t>
    <phoneticPr fontId="31"/>
  </si>
  <si>
    <t>利用者ごとの計画作成や記録に係る書類　（例：アセスメントシート、サービス担当者会議録）</t>
    <rPh sb="20" eb="21">
      <t>レイ</t>
    </rPh>
    <rPh sb="36" eb="39">
      <t>タントウシャ</t>
    </rPh>
    <rPh sb="39" eb="42">
      <t>カイギロク</t>
    </rPh>
    <phoneticPr fontId="31"/>
  </si>
  <si>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31"/>
  </si>
  <si>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31"/>
  </si>
  <si>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31"/>
  </si>
  <si>
    <t>データの連携方法</t>
    <rPh sb="4" eb="6">
      <t>レンケイ</t>
    </rPh>
    <rPh sb="6" eb="8">
      <t>ホウホウ</t>
    </rPh>
    <phoneticPr fontId="31"/>
  </si>
  <si>
    <t>データ連携の内容</t>
    <rPh sb="3" eb="5">
      <t>レンケイ</t>
    </rPh>
    <rPh sb="6" eb="8">
      <t>ナイヨウ</t>
    </rPh>
    <phoneticPr fontId="31"/>
  </si>
  <si>
    <t>インポート（ＣＳＶ取込）機能の活用</t>
    <phoneticPr fontId="31"/>
  </si>
  <si>
    <t>LIFE上での直接入力</t>
    <rPh sb="4" eb="5">
      <t>ウエ</t>
    </rPh>
    <rPh sb="7" eb="9">
      <t>チョクセツ</t>
    </rPh>
    <rPh sb="9" eb="11">
      <t>ニュウリョク</t>
    </rPh>
    <phoneticPr fontId="31"/>
  </si>
  <si>
    <t>都道府県</t>
    <rPh sb="0" eb="4">
      <t>トドウフケン</t>
    </rPh>
    <phoneticPr fontId="31"/>
  </si>
  <si>
    <t>取組</t>
    <rPh sb="0" eb="2">
      <t>トリクミ</t>
    </rPh>
    <phoneticPr fontId="31"/>
  </si>
  <si>
    <t>職員数</t>
    <rPh sb="0" eb="2">
      <t>ショクイン</t>
    </rPh>
    <rPh sb="2" eb="3">
      <t>スウ</t>
    </rPh>
    <phoneticPr fontId="31"/>
  </si>
  <si>
    <t>利用者数</t>
    <rPh sb="0" eb="3">
      <t>リヨウシャ</t>
    </rPh>
    <rPh sb="3" eb="4">
      <t>スウ</t>
    </rPh>
    <phoneticPr fontId="31"/>
  </si>
  <si>
    <t>ケアプー</t>
    <phoneticPr fontId="31"/>
  </si>
  <si>
    <t>セキュリティアクション</t>
    <phoneticPr fontId="31"/>
  </si>
  <si>
    <t>01北海道</t>
  </si>
  <si>
    <t>○</t>
    <phoneticPr fontId="31"/>
  </si>
  <si>
    <t>110_訪問介護</t>
  </si>
  <si>
    <t>1～10名</t>
  </si>
  <si>
    <t>ケアプランデータ連携システム</t>
    <rPh sb="8" eb="10">
      <t>レンケイ</t>
    </rPh>
    <phoneticPr fontId="31"/>
  </si>
  <si>
    <t>「★一つ星」又は「★★二つ星」のいずれかを宣言している</t>
  </si>
  <si>
    <t>利用申請を行っている</t>
    <rPh sb="0" eb="2">
      <t>リヨウ</t>
    </rPh>
    <rPh sb="2" eb="4">
      <t>シンセイ</t>
    </rPh>
    <rPh sb="5" eb="6">
      <t>オコナ</t>
    </rPh>
    <phoneticPr fontId="31"/>
  </si>
  <si>
    <t>02青森県</t>
  </si>
  <si>
    <t>-</t>
    <phoneticPr fontId="31"/>
  </si>
  <si>
    <t>120_訪問入浴介護</t>
  </si>
  <si>
    <t>11～20名</t>
  </si>
  <si>
    <t>その他厚労省が認めたシステム</t>
    <rPh sb="2" eb="3">
      <t>タ</t>
    </rPh>
    <rPh sb="3" eb="6">
      <t>コウロウショウ</t>
    </rPh>
    <rPh sb="7" eb="8">
      <t>ミト</t>
    </rPh>
    <phoneticPr fontId="31"/>
  </si>
  <si>
    <t>利用申請を行っていない</t>
    <rPh sb="0" eb="2">
      <t>リヨウ</t>
    </rPh>
    <rPh sb="2" eb="4">
      <t>シンセイ</t>
    </rPh>
    <rPh sb="5" eb="6">
      <t>オコナ</t>
    </rPh>
    <phoneticPr fontId="31"/>
  </si>
  <si>
    <t>03岩手県</t>
  </si>
  <si>
    <t>130_訪問看護</t>
  </si>
  <si>
    <t>21～30名</t>
  </si>
  <si>
    <t>利用していない</t>
    <rPh sb="0" eb="2">
      <t>リヨウ</t>
    </rPh>
    <phoneticPr fontId="31"/>
  </si>
  <si>
    <t>講じている</t>
    <rPh sb="0" eb="1">
      <t>コウ</t>
    </rPh>
    <phoneticPr fontId="31"/>
  </si>
  <si>
    <t>04宮城県</t>
  </si>
  <si>
    <t>●</t>
    <phoneticPr fontId="31"/>
  </si>
  <si>
    <t>140_訪問リハビリテーション</t>
  </si>
  <si>
    <t>31名～</t>
    <phoneticPr fontId="31"/>
  </si>
  <si>
    <t>31～40名</t>
  </si>
  <si>
    <t>05秋田県</t>
  </si>
  <si>
    <t>150_通所介護</t>
  </si>
  <si>
    <t>41～50名</t>
    <rPh sb="5" eb="6">
      <t>メイ</t>
    </rPh>
    <phoneticPr fontId="31"/>
  </si>
  <si>
    <t>周知している</t>
    <rPh sb="0" eb="2">
      <t>シュウチ</t>
    </rPh>
    <phoneticPr fontId="31"/>
  </si>
  <si>
    <t>１～５０</t>
    <phoneticPr fontId="31"/>
  </si>
  <si>
    <t>06山形県</t>
  </si>
  <si>
    <t>ｰ</t>
    <phoneticPr fontId="31"/>
  </si>
  <si>
    <t>155_通所介護（療養通所介護）</t>
  </si>
  <si>
    <t>51～60名</t>
  </si>
  <si>
    <t>周知していない</t>
    <rPh sb="0" eb="2">
      <t>シュウチ</t>
    </rPh>
    <phoneticPr fontId="31"/>
  </si>
  <si>
    <t>５１～１００</t>
    <phoneticPr fontId="31"/>
  </si>
  <si>
    <t>07福島県</t>
  </si>
  <si>
    <t>160_通所リハビリテーション</t>
  </si>
  <si>
    <t>61名～70名</t>
  </si>
  <si>
    <t>１０１～１５０</t>
    <phoneticPr fontId="31"/>
  </si>
  <si>
    <t>08茨城県</t>
  </si>
  <si>
    <t>170_福祉用具貸与</t>
  </si>
  <si>
    <t>71名～80名</t>
  </si>
  <si>
    <t>居宅サービス計画書</t>
    <rPh sb="0" eb="2">
      <t>キョタク</t>
    </rPh>
    <rPh sb="6" eb="9">
      <t>ケイカクショ</t>
    </rPh>
    <phoneticPr fontId="31"/>
  </si>
  <si>
    <t>１５１～２００</t>
    <phoneticPr fontId="31"/>
  </si>
  <si>
    <t>09栃木県</t>
  </si>
  <si>
    <t>210_短期入所生活介護</t>
  </si>
  <si>
    <t>81名～90名</t>
  </si>
  <si>
    <t>サービス利用票</t>
    <rPh sb="4" eb="6">
      <t>リヨウ</t>
    </rPh>
    <rPh sb="6" eb="7">
      <t>ヒョウ</t>
    </rPh>
    <phoneticPr fontId="31"/>
  </si>
  <si>
    <t>２０１～２５０</t>
    <phoneticPr fontId="31"/>
  </si>
  <si>
    <t>10群馬県</t>
  </si>
  <si>
    <t>220_短期入所療養介護（介護老人保健施設）</t>
  </si>
  <si>
    <t>91名～100名</t>
  </si>
  <si>
    <t>居宅サービス計画書とサービス利用票のどちらも</t>
    <rPh sb="0" eb="2">
      <t>キョタク</t>
    </rPh>
    <rPh sb="6" eb="9">
      <t>ケイカクショ</t>
    </rPh>
    <rPh sb="14" eb="16">
      <t>リヨウ</t>
    </rPh>
    <rPh sb="16" eb="17">
      <t>ヒョウ</t>
    </rPh>
    <phoneticPr fontId="31"/>
  </si>
  <si>
    <t>２５１～３００</t>
    <phoneticPr fontId="31"/>
  </si>
  <si>
    <t>11埼玉県</t>
  </si>
  <si>
    <t>101名～</t>
  </si>
  <si>
    <t>３０１～３５０</t>
    <phoneticPr fontId="31"/>
  </si>
  <si>
    <t>12千葉県</t>
  </si>
  <si>
    <t>551_短期入所療養介護（介護医療院）</t>
  </si>
  <si>
    <t>３５１～４００</t>
    <phoneticPr fontId="31"/>
  </si>
  <si>
    <t>４０１～４５０</t>
    <phoneticPr fontId="31"/>
  </si>
  <si>
    <t>14神奈川県</t>
  </si>
  <si>
    <t>331_特定施設入居者生活介護（有料老人ホーム）</t>
  </si>
  <si>
    <t>４５１～５００</t>
    <phoneticPr fontId="31"/>
  </si>
  <si>
    <t>15新潟県</t>
  </si>
  <si>
    <t>332_特定施設入居者生活介護（軽費老人ホーム）</t>
  </si>
  <si>
    <t>５０１～</t>
    <phoneticPr fontId="31"/>
  </si>
  <si>
    <t>16富山県</t>
  </si>
  <si>
    <t>334_特定施設入居者生活介護（サービス付き高齢者向け住宅）</t>
  </si>
  <si>
    <t>17石川県</t>
  </si>
  <si>
    <t>335_特定施設入居者生活介護（有料老人ホーム・外部サービス利用型）</t>
  </si>
  <si>
    <t>18福井県</t>
  </si>
  <si>
    <t>336_特定施設入居者生活介護（軽費老人ホーム・外部サービス利用型）</t>
  </si>
  <si>
    <t>19山梨県</t>
  </si>
  <si>
    <t>20長野県</t>
  </si>
  <si>
    <t>361_地域密着型特定施設入居者生活介護（有料老人ホーム）</t>
  </si>
  <si>
    <t>21岐阜県</t>
  </si>
  <si>
    <t>22静岡県</t>
  </si>
  <si>
    <t>364_地域密着型特定施設入居者生活介護（サービス付き高齢者向け住宅）</t>
  </si>
  <si>
    <t>23愛知県</t>
  </si>
  <si>
    <t>410_特定福祉用具販売</t>
  </si>
  <si>
    <t>24三重県</t>
  </si>
  <si>
    <t>430_居宅介護支援</t>
  </si>
  <si>
    <t>25滋賀県</t>
  </si>
  <si>
    <t>510_介護老人福祉施設</t>
  </si>
  <si>
    <t>26京都府</t>
  </si>
  <si>
    <t>520_介護老人保健施設</t>
  </si>
  <si>
    <t>27大阪府</t>
  </si>
  <si>
    <t>28兵庫県</t>
  </si>
  <si>
    <t>29奈良県</t>
  </si>
  <si>
    <t>550_介護医療院</t>
  </si>
  <si>
    <t>30和歌山県</t>
  </si>
  <si>
    <t>710_夜間対応型訪問介護</t>
  </si>
  <si>
    <t>31鳥取県</t>
  </si>
  <si>
    <t>720_認知症対応型通所介護</t>
  </si>
  <si>
    <t>32島根県</t>
  </si>
  <si>
    <t>730_小規模多機能型居宅介護</t>
  </si>
  <si>
    <t>33岡山県</t>
  </si>
  <si>
    <t>760_定期巡回・随時対応型訪問介護看護</t>
  </si>
  <si>
    <t>34広島県</t>
  </si>
  <si>
    <t>770_看護小規模多機能型居宅介護</t>
  </si>
  <si>
    <t>35山口県</t>
  </si>
  <si>
    <t>780_地域密着型通所介護</t>
  </si>
  <si>
    <t>36徳島県</t>
  </si>
  <si>
    <t>37香川県</t>
  </si>
  <si>
    <t>38愛媛県</t>
  </si>
  <si>
    <t>39高知県</t>
  </si>
  <si>
    <t>40福岡県</t>
  </si>
  <si>
    <t>41佐賀県</t>
  </si>
  <si>
    <t>42長崎県</t>
  </si>
  <si>
    <t>43熊本県</t>
  </si>
  <si>
    <t>44大分県</t>
  </si>
  <si>
    <t>45宮崎県</t>
  </si>
  <si>
    <t>46鹿児島県</t>
  </si>
  <si>
    <t>47沖縄県</t>
  </si>
  <si>
    <t>13東京都</t>
    <phoneticPr fontId="5"/>
  </si>
  <si>
    <t>事業所番号</t>
    <rPh sb="0" eb="3">
      <t>ジギョウショ</t>
    </rPh>
    <rPh sb="3" eb="5">
      <t>バンゴウ</t>
    </rPh>
    <phoneticPr fontId="5"/>
  </si>
  <si>
    <t>1～10名</t>
    <phoneticPr fontId="5"/>
  </si>
  <si>
    <t>機器名</t>
    <phoneticPr fontId="5"/>
  </si>
  <si>
    <t>　（１）上記２－５（１）（２）（３）で選択した期待される効果に関し、具体的な数値目標を設定するものについて記載してください。
　（例：腰痛のある職員の割合〇％⇒〇％、夜間帯の巡回○回⇒〇回、利用者満足度○％⇒〇％　等）</t>
    <rPh sb="4" eb="6">
      <t>ジョウキ</t>
    </rPh>
    <rPh sb="19" eb="21">
      <t>センタク</t>
    </rPh>
    <rPh sb="23" eb="25">
      <t>キタイ</t>
    </rPh>
    <rPh sb="28" eb="30">
      <t>コウカ</t>
    </rPh>
    <rPh sb="31" eb="32">
      <t>カン</t>
    </rPh>
    <rPh sb="34" eb="37">
      <t>グタイテキ</t>
    </rPh>
    <rPh sb="38" eb="40">
      <t>スウチ</t>
    </rPh>
    <rPh sb="40" eb="42">
      <t>モクヒョウ</t>
    </rPh>
    <rPh sb="43" eb="45">
      <t>セッテイ</t>
    </rPh>
    <rPh sb="53" eb="55">
      <t>キサイ</t>
    </rPh>
    <rPh sb="65" eb="66">
      <t>レイ</t>
    </rPh>
    <rPh sb="67" eb="69">
      <t>ヨウツウ</t>
    </rPh>
    <rPh sb="72" eb="74">
      <t>ショクイン</t>
    </rPh>
    <rPh sb="75" eb="77">
      <t>ワリアイ</t>
    </rPh>
    <rPh sb="83" eb="85">
      <t>ヤカン</t>
    </rPh>
    <rPh sb="85" eb="86">
      <t>タイ</t>
    </rPh>
    <rPh sb="87" eb="89">
      <t>ジュンカイ</t>
    </rPh>
    <rPh sb="90" eb="91">
      <t>カイ</t>
    </rPh>
    <rPh sb="93" eb="94">
      <t>カイ</t>
    </rPh>
    <rPh sb="107" eb="108">
      <t>トウ</t>
    </rPh>
    <phoneticPr fontId="5"/>
  </si>
  <si>
    <t>機器種別
※プルダウンから選択</t>
    <rPh sb="0" eb="2">
      <t>キキ</t>
    </rPh>
    <rPh sb="2" eb="4">
      <t>シュベツ</t>
    </rPh>
    <rPh sb="13" eb="15">
      <t>センタク</t>
    </rPh>
    <phoneticPr fontId="5"/>
  </si>
  <si>
    <t>【自由記述】
※【課題】でその他を選択した場合のみ記入</t>
    <rPh sb="1" eb="3">
      <t>ジユウ</t>
    </rPh>
    <rPh sb="3" eb="5">
      <t>キジュツ</t>
    </rPh>
    <rPh sb="9" eb="11">
      <t>カダイ</t>
    </rPh>
    <rPh sb="15" eb="16">
      <t>タ</t>
    </rPh>
    <rPh sb="17" eb="19">
      <t>センタク</t>
    </rPh>
    <rPh sb="21" eb="23">
      <t>バアイ</t>
    </rPh>
    <rPh sb="25" eb="27">
      <t>キニュウ</t>
    </rPh>
    <phoneticPr fontId="5"/>
  </si>
  <si>
    <t>（自由記述）</t>
    <phoneticPr fontId="5"/>
  </si>
  <si>
    <t>（１）　機器１の機器種別　※プルダウンから選択</t>
    <phoneticPr fontId="5"/>
  </si>
  <si>
    <t>３－１　参考にした資料等（該当するものに○をつけてください。）</t>
    <rPh sb="4" eb="6">
      <t>サンコウ</t>
    </rPh>
    <rPh sb="9" eb="11">
      <t>シリョウ</t>
    </rPh>
    <rPh sb="11" eb="12">
      <t>ナド</t>
    </rPh>
    <rPh sb="13" eb="15">
      <t>ガイトウ</t>
    </rPh>
    <phoneticPr fontId="31"/>
  </si>
  <si>
    <t>３－２　研修等への参加状況（該当するものに○をつけてください。）</t>
    <rPh sb="4" eb="6">
      <t>ケンシュウ</t>
    </rPh>
    <rPh sb="6" eb="7">
      <t>ナド</t>
    </rPh>
    <rPh sb="9" eb="11">
      <t>サンカ</t>
    </rPh>
    <rPh sb="11" eb="13">
      <t>ジョウキョウ</t>
    </rPh>
    <phoneticPr fontId="31"/>
  </si>
  <si>
    <t>３－３　機器等の導入と併せて実施する取組（該当するものに○をつけてください。）</t>
    <rPh sb="4" eb="6">
      <t>キキ</t>
    </rPh>
    <rPh sb="6" eb="7">
      <t>トウ</t>
    </rPh>
    <rPh sb="8" eb="10">
      <t>ドウニュウ</t>
    </rPh>
    <rPh sb="11" eb="12">
      <t>アワ</t>
    </rPh>
    <rPh sb="14" eb="16">
      <t>ジッシ</t>
    </rPh>
    <rPh sb="18" eb="20">
      <t>トリクミ</t>
    </rPh>
    <phoneticPr fontId="31"/>
  </si>
  <si>
    <t>３－４　　ケアプランデータ連携システム等の利用（プルダウンより該当するものを選択してください。）</t>
    <rPh sb="13" eb="15">
      <t>レンケイ</t>
    </rPh>
    <rPh sb="19" eb="20">
      <t>トウ</t>
    </rPh>
    <rPh sb="21" eb="23">
      <t>リヨウ</t>
    </rPh>
    <rPh sb="31" eb="33">
      <t>ガイトウ</t>
    </rPh>
    <rPh sb="38" eb="40">
      <t>センタク</t>
    </rPh>
    <phoneticPr fontId="31"/>
  </si>
  <si>
    <t>３－５　LIFEの利用（プルダウンより該当するものを選択してください。また、該当するものに○をつけてください。）</t>
    <rPh sb="9" eb="11">
      <t>リヨウ</t>
    </rPh>
    <rPh sb="38" eb="40">
      <t>ガイトウ</t>
    </rPh>
    <phoneticPr fontId="31"/>
  </si>
  <si>
    <t>320_認知症対応型共同生活介護</t>
    <phoneticPr fontId="31"/>
  </si>
  <si>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31"/>
  </si>
  <si>
    <t>337_特定施設入居者生活介護（サービス付き高齢者向け住宅・外部サービス利用型）</t>
    <phoneticPr fontId="31"/>
  </si>
  <si>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31"/>
  </si>
  <si>
    <t>362_地域密着型特定施設入居者生活介護（軽費老人ホーム）</t>
    <phoneticPr fontId="31"/>
  </si>
  <si>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31"/>
  </si>
  <si>
    <t>モバイルPC</t>
  </si>
  <si>
    <t>スマートフォン</t>
  </si>
  <si>
    <t>インカム</t>
  </si>
  <si>
    <t>その他</t>
    <phoneticPr fontId="5"/>
  </si>
  <si>
    <t>　　　 ※該当資料は、 https://www.mhlw.go.jp/stf/kaigo-seisansei-information.html に掲載されております。</t>
    <phoneticPr fontId="5"/>
  </si>
  <si>
    <t>機器１の名称</t>
    <rPh sb="0" eb="2">
      <t>キキ</t>
    </rPh>
    <rPh sb="4" eb="6">
      <t>メイショウ</t>
    </rPh>
    <phoneticPr fontId="12"/>
  </si>
  <si>
    <t>機器２の名称</t>
    <rPh sb="0" eb="2">
      <t>キキ</t>
    </rPh>
    <phoneticPr fontId="12"/>
  </si>
  <si>
    <t>機器３の名称</t>
    <rPh sb="0" eb="2">
      <t>キキ</t>
    </rPh>
    <phoneticPr fontId="12"/>
  </si>
  <si>
    <t>（２）　機器２の機器種別　※プルダウンから選択</t>
    <phoneticPr fontId="5"/>
  </si>
  <si>
    <t>（３）　機器３の機器種別　※プルダウンから選択</t>
    <phoneticPr fontId="5"/>
  </si>
  <si>
    <t>２－２　次世代介護機器等の導入状況（導入済みの機器）</t>
    <rPh sb="4" eb="11">
      <t>ジセ</t>
    </rPh>
    <rPh sb="11" eb="12">
      <t>トウ</t>
    </rPh>
    <rPh sb="13" eb="15">
      <t>ドウニュウ</t>
    </rPh>
    <rPh sb="15" eb="17">
      <t>ジョウキョウ</t>
    </rPh>
    <rPh sb="18" eb="20">
      <t>ドウニュウ</t>
    </rPh>
    <rPh sb="20" eb="21">
      <t>ズ</t>
    </rPh>
    <rPh sb="23" eb="25">
      <t>キキ</t>
    </rPh>
    <phoneticPr fontId="12"/>
  </si>
  <si>
    <t>　今回申請する次世代介護機器以外で、導入済である次世代介護機器等がある場合は、以下に記入してください。</t>
    <rPh sb="18" eb="20">
      <t>ドウニュウ</t>
    </rPh>
    <rPh sb="20" eb="21">
      <t>ズ</t>
    </rPh>
    <rPh sb="24" eb="27">
      <t>ジセダイ</t>
    </rPh>
    <rPh sb="27" eb="29">
      <t>カイゴ</t>
    </rPh>
    <rPh sb="29" eb="31">
      <t>キキ</t>
    </rPh>
    <rPh sb="31" eb="32">
      <t>トウ</t>
    </rPh>
    <rPh sb="35" eb="37">
      <t>バアイ</t>
    </rPh>
    <rPh sb="39" eb="41">
      <t>イカ</t>
    </rPh>
    <rPh sb="42" eb="44">
      <t>キニュウ</t>
    </rPh>
    <phoneticPr fontId="12"/>
  </si>
  <si>
    <t>記録業務に要する時間が長い</t>
    <phoneticPr fontId="5"/>
  </si>
  <si>
    <t>事業所内の情報共有が非効率</t>
    <phoneticPr fontId="5"/>
  </si>
  <si>
    <t>職員の心理的負担が大きい</t>
    <phoneticPr fontId="5"/>
  </si>
  <si>
    <t>記録が不正確・不十分</t>
    <phoneticPr fontId="5"/>
  </si>
  <si>
    <t>文書の量が多い</t>
    <phoneticPr fontId="5"/>
  </si>
  <si>
    <t>他事業所との情報共有が非効率</t>
    <phoneticPr fontId="5"/>
  </si>
  <si>
    <t>超過勤務が多い</t>
    <phoneticPr fontId="5"/>
  </si>
  <si>
    <t>　（２）文書量を半減させる予定の文書の書類について、回答してください。　※文書量を半減させる予定がない場合は、回答不要です。</t>
    <rPh sb="4" eb="7">
      <t>ブンショリョウ</t>
    </rPh>
    <rPh sb="8" eb="10">
      <t>ハンゲン</t>
    </rPh>
    <rPh sb="13" eb="15">
      <t>ヨテイ</t>
    </rPh>
    <rPh sb="16" eb="18">
      <t>ブンショ</t>
    </rPh>
    <rPh sb="19" eb="21">
      <t>ショルイ</t>
    </rPh>
    <rPh sb="26" eb="28">
      <t>カイトウ</t>
    </rPh>
    <rPh sb="37" eb="39">
      <t>ブンショ</t>
    </rPh>
    <rPh sb="39" eb="40">
      <t>リョウ</t>
    </rPh>
    <rPh sb="41" eb="43">
      <t>ハンゲン</t>
    </rPh>
    <rPh sb="46" eb="48">
      <t>ヨテイ</t>
    </rPh>
    <rPh sb="51" eb="53">
      <t>バアイ</t>
    </rPh>
    <rPh sb="55" eb="57">
      <t>カイトウ</t>
    </rPh>
    <rPh sb="57" eb="59">
      <t>フヨウ</t>
    </rPh>
    <phoneticPr fontId="31"/>
  </si>
  <si>
    <t>⑤-2　文書の具体的な枚数（ひと月あたり）</t>
    <rPh sb="4" eb="6">
      <t>ブンショ</t>
    </rPh>
    <rPh sb="7" eb="10">
      <t>グタイテキ</t>
    </rPh>
    <rPh sb="11" eb="13">
      <t>マイスウ</t>
    </rPh>
    <phoneticPr fontId="31"/>
  </si>
  <si>
    <t>プラットフォーム窓口や介護生産性向上総合相談センター（介護職場サポートセンターTOKYO）</t>
    <rPh sb="8" eb="10">
      <t>マドグチ</t>
    </rPh>
    <rPh sb="11" eb="13">
      <t>カイゴ</t>
    </rPh>
    <rPh sb="13" eb="16">
      <t>セイサンセイ</t>
    </rPh>
    <rPh sb="16" eb="18">
      <t>コウジョウ</t>
    </rPh>
    <rPh sb="18" eb="20">
      <t>ソウゴウ</t>
    </rPh>
    <rPh sb="20" eb="22">
      <t>ソウダン</t>
    </rPh>
    <phoneticPr fontId="31"/>
  </si>
  <si>
    <t>LIFEの利用</t>
    <rPh sb="5" eb="7">
      <t>リヨウ</t>
    </rPh>
    <phoneticPr fontId="31"/>
  </si>
  <si>
    <t>データ登録している方法</t>
    <rPh sb="3" eb="5">
      <t>トウロク</t>
    </rPh>
    <rPh sb="9" eb="11">
      <t>ホウホウ</t>
    </rPh>
    <phoneticPr fontId="31"/>
  </si>
  <si>
    <t>３－６　セキュリティ対策（プルダウンより選択してください。）</t>
    <rPh sb="10" eb="12">
      <t>タイサク</t>
    </rPh>
    <phoneticPr fontId="31"/>
  </si>
  <si>
    <t>「ＳＥＣUＲＩＴＹ　ＡＣＴＩＯＮ」宣言　　</t>
    <rPh sb="17" eb="19">
      <t>センゲン</t>
    </rPh>
    <phoneticPr fontId="31"/>
  </si>
  <si>
    <t>個人情報保護のセキュリティ対策</t>
    <rPh sb="0" eb="2">
      <t>コジン</t>
    </rPh>
    <rPh sb="2" eb="4">
      <t>ジョウホウ</t>
    </rPh>
    <rPh sb="4" eb="6">
      <t>ホゴ</t>
    </rPh>
    <rPh sb="13" eb="15">
      <t>タイサク</t>
    </rPh>
    <phoneticPr fontId="31"/>
  </si>
  <si>
    <t>令和6年度</t>
    <rPh sb="0" eb="2">
      <t>レイワ</t>
    </rPh>
    <rPh sb="3" eb="4">
      <t>ネン</t>
    </rPh>
    <rPh sb="4" eb="5">
      <t>ド</t>
    </rPh>
    <phoneticPr fontId="5"/>
  </si>
  <si>
    <t>310_居宅療養管理指導</t>
    <rPh sb="4" eb="6">
      <t>キョタク</t>
    </rPh>
    <rPh sb="6" eb="8">
      <t>リョウヨウ</t>
    </rPh>
    <rPh sb="8" eb="10">
      <t>カンリ</t>
    </rPh>
    <rPh sb="10" eb="12">
      <t>シドウ</t>
    </rPh>
    <phoneticPr fontId="31"/>
  </si>
  <si>
    <t>【課題】
※該当するものに○をつけてください。（複数選択可）</t>
    <rPh sb="1" eb="3">
      <t>カダイ</t>
    </rPh>
    <rPh sb="6" eb="8">
      <t>ガイトウ</t>
    </rPh>
    <rPh sb="24" eb="26">
      <t>フクスウ</t>
    </rPh>
    <rPh sb="26" eb="28">
      <t>センタク</t>
    </rPh>
    <rPh sb="28" eb="29">
      <t>カ</t>
    </rPh>
    <phoneticPr fontId="12"/>
  </si>
  <si>
    <t>　        ※以下の動画は、 （※1）https://www.mhlw.go.jp/stf/kaigo-seisansei_forum.html もしくは、（※2）https://www.fukushizaidan.jp/206genbakaikaku/　よりご視聴いただけます。</t>
    <phoneticPr fontId="5"/>
  </si>
  <si>
    <t>厚生労働省主催　介護現場における生産性向上推進フォーラム（オンデマンド視聴を含む）※1</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31"/>
  </si>
  <si>
    <t>厚生労働省主催　介護現場における生産性向上ビギナーセミナー（オンデマンド視聴を含む）※1</t>
    <rPh sb="0" eb="2">
      <t>コウセイ</t>
    </rPh>
    <rPh sb="2" eb="5">
      <t>ロウドウショウ</t>
    </rPh>
    <rPh sb="5" eb="7">
      <t>シュサイ</t>
    </rPh>
    <rPh sb="8" eb="10">
      <t>カイゴ</t>
    </rPh>
    <rPh sb="10" eb="12">
      <t>ゲンバ</t>
    </rPh>
    <rPh sb="16" eb="19">
      <t>セイサンセイ</t>
    </rPh>
    <rPh sb="19" eb="21">
      <t>コウジョウ</t>
    </rPh>
    <phoneticPr fontId="31"/>
  </si>
  <si>
    <r>
      <t>東京都福祉保健財団主催の機器導入に係るセミナー
・「導入前セミナー」　　・「導入後セミナー」</t>
    </r>
    <r>
      <rPr>
        <sz val="12"/>
        <rFont val="ＭＳ Ｐゴシック"/>
        <family val="3"/>
        <charset val="128"/>
      </rPr>
      <t>（動画配信形式。後日内示通知時に周知予定。）※2</t>
    </r>
    <r>
      <rPr>
        <sz val="14"/>
        <rFont val="ＭＳ Ｐゴシック"/>
        <family val="3"/>
        <charset val="128"/>
      </rPr>
      <t xml:space="preserve">
・「公開見学会」　　　　・「生産性向上セミナー」</t>
    </r>
    <phoneticPr fontId="5"/>
  </si>
  <si>
    <t>養護老人ホーム</t>
    <rPh sb="0" eb="2">
      <t>ヨウゴ</t>
    </rPh>
    <rPh sb="2" eb="4">
      <t>ロウジン</t>
    </rPh>
    <phoneticPr fontId="5"/>
  </si>
  <si>
    <t>軽費老人ホーム</t>
    <rPh sb="0" eb="2">
      <t>ケイヒ</t>
    </rPh>
    <rPh sb="2" eb="4">
      <t>ロウジン</t>
    </rPh>
    <phoneticPr fontId="5"/>
  </si>
  <si>
    <t>通信環境機器等</t>
    <rPh sb="0" eb="2">
      <t>ツウシン</t>
    </rPh>
    <rPh sb="2" eb="4">
      <t>カンキョウ</t>
    </rPh>
    <rPh sb="4" eb="6">
      <t>キキ</t>
    </rPh>
    <rPh sb="6" eb="7">
      <t>トウ</t>
    </rPh>
    <phoneticPr fontId="5"/>
  </si>
  <si>
    <t>設置有無</t>
    <rPh sb="0" eb="2">
      <t>セッチ</t>
    </rPh>
    <rPh sb="2" eb="4">
      <t>ウム</t>
    </rPh>
    <phoneticPr fontId="31"/>
  </si>
  <si>
    <t>①移乗支援</t>
    <rPh sb="1" eb="3">
      <t>イジョウ</t>
    </rPh>
    <rPh sb="3" eb="5">
      <t>シエン</t>
    </rPh>
    <phoneticPr fontId="12"/>
  </si>
  <si>
    <t>⑦機能訓練支援</t>
    <rPh sb="1" eb="3">
      <t>キノウ</t>
    </rPh>
    <rPh sb="3" eb="5">
      <t>クンレン</t>
    </rPh>
    <rPh sb="5" eb="7">
      <t>シエン</t>
    </rPh>
    <phoneticPr fontId="12"/>
  </si>
  <si>
    <t>⑧食事栄養管理支援</t>
    <rPh sb="1" eb="3">
      <t>ショクジ</t>
    </rPh>
    <rPh sb="3" eb="5">
      <t>エイヨウ</t>
    </rPh>
    <rPh sb="5" eb="7">
      <t>カンリ</t>
    </rPh>
    <rPh sb="7" eb="9">
      <t>シエン</t>
    </rPh>
    <phoneticPr fontId="12"/>
  </si>
  <si>
    <t>⑨認知症生活支援・認知症ケア支援</t>
    <rPh sb="1" eb="4">
      <t>ニンチショウ</t>
    </rPh>
    <rPh sb="4" eb="6">
      <t>セイカツ</t>
    </rPh>
    <rPh sb="6" eb="8">
      <t>シエン</t>
    </rPh>
    <rPh sb="9" eb="12">
      <t>ニンチショウ</t>
    </rPh>
    <rPh sb="14" eb="16">
      <t>シエン</t>
    </rPh>
    <phoneticPr fontId="12"/>
  </si>
  <si>
    <t>（２）補助率３/４（目的要件②・③・④・⑥・⑦・⑧・⑨）</t>
    <rPh sb="3" eb="6">
      <t>ホジョリツ</t>
    </rPh>
    <rPh sb="10" eb="14">
      <t>モクテキヨウケン</t>
    </rPh>
    <phoneticPr fontId="5"/>
  </si>
  <si>
    <t>介護ロボット（見守りセンサー以外）</t>
    <rPh sb="0" eb="2">
      <t>カイゴ</t>
    </rPh>
    <rPh sb="7" eb="9">
      <t>ミマモ</t>
    </rPh>
    <rPh sb="14" eb="16">
      <t>イガイ</t>
    </rPh>
    <phoneticPr fontId="5"/>
  </si>
  <si>
    <t>見守りセンサー</t>
    <rPh sb="0" eb="2">
      <t>ミマモ</t>
    </rPh>
    <phoneticPr fontId="5"/>
  </si>
  <si>
    <t>介護ソフト等</t>
    <rPh sb="0" eb="2">
      <t>カイゴ</t>
    </rPh>
    <rPh sb="5" eb="6">
      <t>トウ</t>
    </rPh>
    <phoneticPr fontId="5"/>
  </si>
  <si>
    <t>モバイルPC</t>
    <phoneticPr fontId="5"/>
  </si>
  <si>
    <t>スマートフォン</t>
    <phoneticPr fontId="5"/>
  </si>
  <si>
    <t>インカム</t>
    <phoneticPr fontId="5"/>
  </si>
  <si>
    <t>タブレット情報端末</t>
    <rPh sb="5" eb="7">
      <t>ジョウホウ</t>
    </rPh>
    <rPh sb="7" eb="9">
      <t>タンマツ</t>
    </rPh>
    <phoneticPr fontId="5"/>
  </si>
  <si>
    <t>その他</t>
    <rPh sb="2" eb="3">
      <t>タ</t>
    </rPh>
    <phoneticPr fontId="5"/>
  </si>
  <si>
    <t>令和7年度</t>
    <rPh sb="0" eb="2">
      <t>レイワ</t>
    </rPh>
    <rPh sb="3" eb="5">
      <t>ネンド</t>
    </rPh>
    <phoneticPr fontId="5"/>
  </si>
  <si>
    <t>⑦機能訓練支援</t>
    <rPh sb="1" eb="3">
      <t>キノウ</t>
    </rPh>
    <rPh sb="3" eb="5">
      <t>クンレン</t>
    </rPh>
    <rPh sb="5" eb="7">
      <t>シエン</t>
    </rPh>
    <phoneticPr fontId="5"/>
  </si>
  <si>
    <t>⑧食事・栄養管理支援</t>
    <rPh sb="1" eb="3">
      <t>ショクジ</t>
    </rPh>
    <rPh sb="4" eb="6">
      <t>エイヨウ</t>
    </rPh>
    <rPh sb="6" eb="8">
      <t>カンリ</t>
    </rPh>
    <rPh sb="8" eb="10">
      <t>シエン</t>
    </rPh>
    <phoneticPr fontId="5"/>
  </si>
  <si>
    <t>⑨認知症生活支援・認知症ケア支援</t>
    <phoneticPr fontId="5"/>
  </si>
  <si>
    <t>委員会</t>
    <rPh sb="0" eb="3">
      <t>イインカイ</t>
    </rPh>
    <phoneticPr fontId="31"/>
  </si>
  <si>
    <t>利用開始済み</t>
    <rPh sb="0" eb="2">
      <t>リヨウ</t>
    </rPh>
    <rPh sb="2" eb="4">
      <t>カイシ</t>
    </rPh>
    <rPh sb="4" eb="5">
      <t>ズ</t>
    </rPh>
    <phoneticPr fontId="31"/>
  </si>
  <si>
    <t>「★一つ星」又は「★★二つ星」のいずれかを宣言している（同等の対策含む）</t>
    <rPh sb="28" eb="30">
      <t>ドウトウ</t>
    </rPh>
    <rPh sb="31" eb="33">
      <t>タイサク</t>
    </rPh>
    <rPh sb="33" eb="34">
      <t>フク</t>
    </rPh>
    <phoneticPr fontId="31"/>
  </si>
  <si>
    <t>設置している</t>
    <rPh sb="0" eb="2">
      <t>セッチ</t>
    </rPh>
    <phoneticPr fontId="31"/>
  </si>
  <si>
    <t>令和７年度中に利用開始予定</t>
    <rPh sb="0" eb="2">
      <t>レイワ</t>
    </rPh>
    <rPh sb="3" eb="5">
      <t>ネンド</t>
    </rPh>
    <rPh sb="5" eb="6">
      <t>チュウ</t>
    </rPh>
    <rPh sb="7" eb="9">
      <t>リヨウ</t>
    </rPh>
    <rPh sb="9" eb="11">
      <t>カイシ</t>
    </rPh>
    <rPh sb="11" eb="13">
      <t>ヨテイ</t>
    </rPh>
    <phoneticPr fontId="31"/>
  </si>
  <si>
    <t>宣言していない</t>
    <rPh sb="0" eb="2">
      <t>センゲン</t>
    </rPh>
    <phoneticPr fontId="31"/>
  </si>
  <si>
    <t>講じていない</t>
    <rPh sb="0" eb="1">
      <t>コウ</t>
    </rPh>
    <phoneticPr fontId="31"/>
  </si>
  <si>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31"/>
  </si>
  <si>
    <t>210_短期入所生活介護</t>
    <phoneticPr fontId="31"/>
  </si>
  <si>
    <t>230_短期入所療養介護（介護療養型医療施設）</t>
  </si>
  <si>
    <t>13東京都</t>
  </si>
  <si>
    <t>460_介護予防支援</t>
    <rPh sb="6" eb="8">
      <t>ヨボウ</t>
    </rPh>
    <phoneticPr fontId="31"/>
  </si>
  <si>
    <t>530_介護療養型医療施設</t>
  </si>
  <si>
    <t>620_介護予防訪問入浴介護 </t>
    <phoneticPr fontId="31"/>
  </si>
  <si>
    <t>630_介護予防訪問看護 </t>
    <phoneticPr fontId="31"/>
  </si>
  <si>
    <t>640_介護予防訪問リハビリテーション </t>
    <phoneticPr fontId="31"/>
  </si>
  <si>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</si>
  <si>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</si>
  <si>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</si>
  <si>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</si>
  <si>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</si>
  <si>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</si>
  <si>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</si>
  <si>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</si>
  <si>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</si>
  <si>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</si>
  <si>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</si>
  <si>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</si>
  <si>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</si>
  <si>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</si>
  <si>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</si>
  <si>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</si>
  <si>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</si>
  <si>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</si>
  <si>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</si>
  <si>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</si>
  <si>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</si>
  <si>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31"/>
  </si>
  <si>
    <t>990_軽費老人ホーム</t>
    <phoneticPr fontId="31"/>
  </si>
  <si>
    <t>連携先事業所数</t>
    <rPh sb="0" eb="2">
      <t>レンケイ</t>
    </rPh>
    <rPh sb="2" eb="3">
      <t>サキ</t>
    </rPh>
    <rPh sb="3" eb="6">
      <t>ジギョウショ</t>
    </rPh>
    <rPh sb="6" eb="7">
      <t>スウ</t>
    </rPh>
    <phoneticPr fontId="31"/>
  </si>
  <si>
    <t>３－７　利用者の安全並びに介護サービスの質の確保及び職員の負担軽減に資する方策を検討するための委員会（プルダウンより選択してください。）</t>
    <rPh sb="4" eb="7">
      <t>リヨウシャ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phoneticPr fontId="31"/>
  </si>
  <si>
    <t>　本項目の記載に当たっては、「介護サービス事業所における生産性向上に資するガイドライン（パイロット事業改定版）」（厚生労働省老健局・令和２年３月発行）を参考にしてください。　＜掲載先 ： https://www.mhlw.go.jp/kaigoseisansei/index.html＞</t>
    <rPh sb="1" eb="2">
      <t>ホン</t>
    </rPh>
    <rPh sb="2" eb="4">
      <t>コウモク</t>
    </rPh>
    <phoneticPr fontId="5"/>
  </si>
  <si>
    <t>540_地域密着型介護老人福祉施設入所者生活介護</t>
    <rPh sb="18" eb="19">
      <t>ショ</t>
    </rPh>
    <phoneticPr fontId="5"/>
  </si>
  <si>
    <t>２-１　今回申請する機器について、補助要件(技術的要件)に合致するか否かを確認します。
　　　それぞれの機器ごとに、以下の内容に沿って性能を記載してください。
　　　　機器の性能については、「①　センサー等により外界や自己の状況を認識」「②　①によって得られた状況を解析」「③　②の結果に応じた
　　　動作を行う」についてそれぞれ分かるように記載をしてください。
　　　経済産業省が行う「ロボット介護機器開発・導入促進事業」(平成25年度～平成29年度)、「ロボット介護機器開発・標準化事業」(平成30年度～令和2年度)、
　　　「ロボット介護機器 開発等推進事業(開発補助)」（令和3年度～令和6年度)、「介護テクノロジー社会実装のためのエビデンス構築事業（開発補助）」
　　　（令和7年度～）において採択された介護機器 （「重点分野９分野１６項目の対象機器・システムの開発」）  の場合を除く。
　　　【参考】https://robotcare.jp/data/news/list2019_10ver1.pdf</t>
    <rPh sb="4" eb="6">
      <t>コンカイ</t>
    </rPh>
    <rPh sb="6" eb="8">
      <t>シンセイ</t>
    </rPh>
    <rPh sb="10" eb="12">
      <t>キキ</t>
    </rPh>
    <rPh sb="17" eb="19">
      <t>ホジョ</t>
    </rPh>
    <rPh sb="19" eb="21">
      <t>ヨウケン</t>
    </rPh>
    <rPh sb="22" eb="24">
      <t>ギジュツ</t>
    </rPh>
    <rPh sb="24" eb="25">
      <t>テキ</t>
    </rPh>
    <rPh sb="25" eb="27">
      <t>ヨウケン</t>
    </rPh>
    <rPh sb="29" eb="31">
      <t>ガッチ</t>
    </rPh>
    <rPh sb="34" eb="35">
      <t>イナ</t>
    </rPh>
    <rPh sb="37" eb="39">
      <t>カクニン</t>
    </rPh>
    <rPh sb="52" eb="54">
      <t>キキ</t>
    </rPh>
    <rPh sb="58" eb="60">
      <t>イカ</t>
    </rPh>
    <rPh sb="61" eb="63">
      <t>ナイヨウ</t>
    </rPh>
    <rPh sb="64" eb="65">
      <t>ソ</t>
    </rPh>
    <rPh sb="67" eb="69">
      <t>セイノウ</t>
    </rPh>
    <rPh sb="70" eb="72">
      <t>キサイ</t>
    </rPh>
    <rPh sb="393" eb="395">
      <t>バアイ</t>
    </rPh>
    <rPh sb="396" eb="397">
      <t>ノゾ</t>
    </rPh>
    <phoneticPr fontId="12"/>
  </si>
  <si>
    <r>
      <t>（LIFEの利用申請を</t>
    </r>
    <r>
      <rPr>
        <sz val="14"/>
        <color rgb="FFFF0000"/>
        <rFont val="ＭＳ Ｐゴシック"/>
        <family val="3"/>
        <charset val="128"/>
      </rPr>
      <t>行っていない</t>
    </r>
    <r>
      <rPr>
        <sz val="14"/>
        <rFont val="ＭＳ Ｐゴシック"/>
        <family val="3"/>
        <charset val="128"/>
      </rPr>
      <t>場合）
LIFEによる情報収集に協力する意思がある。
※LIFEの利用申請を行っている場合は回答不要。</t>
    </r>
    <rPh sb="6" eb="8">
      <t>リヨウ</t>
    </rPh>
    <rPh sb="8" eb="10">
      <t>シンセイ</t>
    </rPh>
    <rPh sb="11" eb="12">
      <t>オコナ</t>
    </rPh>
    <rPh sb="17" eb="19">
      <t>バアイ</t>
    </rPh>
    <rPh sb="37" eb="39">
      <t>イシ</t>
    </rPh>
    <rPh sb="50" eb="54">
      <t>リヨウシンセイ</t>
    </rPh>
    <rPh sb="55" eb="56">
      <t>オコナ</t>
    </rPh>
    <rPh sb="60" eb="62">
      <t>バアイ</t>
    </rPh>
    <rPh sb="63" eb="65">
      <t>カイトウ</t>
    </rPh>
    <rPh sb="65" eb="67">
      <t>フヨウ</t>
    </rPh>
    <phoneticPr fontId="5"/>
  </si>
  <si>
    <t>事業所名称：</t>
    <rPh sb="0" eb="3">
      <t>ジギョウショ</t>
    </rPh>
    <rPh sb="3" eb="5">
      <t>メイショウ</t>
    </rPh>
    <phoneticPr fontId="5"/>
  </si>
  <si>
    <t>歳入歳出予算（見込）書抄本</t>
    <rPh sb="0" eb="2">
      <t>サイニュウ</t>
    </rPh>
    <rPh sb="2" eb="4">
      <t>サイシュツ</t>
    </rPh>
    <rPh sb="4" eb="6">
      <t>ヨサン</t>
    </rPh>
    <rPh sb="7" eb="9">
      <t>ミコミ</t>
    </rPh>
    <rPh sb="10" eb="11">
      <t>ショ</t>
    </rPh>
    <rPh sb="11" eb="13">
      <t>ショウホン</t>
    </rPh>
    <phoneticPr fontId="5"/>
  </si>
  <si>
    <t>１ 歳入の部</t>
    <rPh sb="2" eb="4">
      <t>サイニュウ</t>
    </rPh>
    <rPh sb="5" eb="6">
      <t>ブ</t>
    </rPh>
    <phoneticPr fontId="5"/>
  </si>
  <si>
    <t>（単位：円）</t>
    <rPh sb="1" eb="3">
      <t>タンイ</t>
    </rPh>
    <rPh sb="4" eb="5">
      <t>エン</t>
    </rPh>
    <phoneticPr fontId="5"/>
  </si>
  <si>
    <t>区　　分</t>
    <rPh sb="0" eb="1">
      <t>ク</t>
    </rPh>
    <rPh sb="3" eb="4">
      <t>フン</t>
    </rPh>
    <phoneticPr fontId="5"/>
  </si>
  <si>
    <t>予算（見込）額</t>
    <rPh sb="0" eb="2">
      <t>ヨサン</t>
    </rPh>
    <rPh sb="3" eb="5">
      <t>ミコミ</t>
    </rPh>
    <rPh sb="6" eb="7">
      <t>ガク</t>
    </rPh>
    <phoneticPr fontId="5"/>
  </si>
  <si>
    <t>備　　考</t>
    <rPh sb="0" eb="1">
      <t>ソナエ</t>
    </rPh>
    <rPh sb="3" eb="4">
      <t>コウ</t>
    </rPh>
    <phoneticPr fontId="5"/>
  </si>
  <si>
    <t>東京都補助金</t>
    <rPh sb="0" eb="2">
      <t>トウキョウ</t>
    </rPh>
    <rPh sb="2" eb="3">
      <t>ト</t>
    </rPh>
    <rPh sb="3" eb="6">
      <t>ホジョキン</t>
    </rPh>
    <phoneticPr fontId="5"/>
  </si>
  <si>
    <t>自己資金</t>
    <rPh sb="0" eb="2">
      <t>ジコ</t>
    </rPh>
    <rPh sb="2" eb="4">
      <t>シキン</t>
    </rPh>
    <phoneticPr fontId="5"/>
  </si>
  <si>
    <t>合　　計</t>
    <rPh sb="0" eb="1">
      <t>ア</t>
    </rPh>
    <rPh sb="3" eb="4">
      <t>ケイ</t>
    </rPh>
    <phoneticPr fontId="5"/>
  </si>
  <si>
    <t>２　歳出の部</t>
    <rPh sb="2" eb="4">
      <t>サイシュツ</t>
    </rPh>
    <rPh sb="5" eb="6">
      <t>ブ</t>
    </rPh>
    <phoneticPr fontId="5"/>
  </si>
  <si>
    <t xml:space="preserve"> </t>
    <phoneticPr fontId="5"/>
  </si>
  <si>
    <t>機器購入費</t>
    <rPh sb="0" eb="2">
      <t>キキ</t>
    </rPh>
    <rPh sb="2" eb="5">
      <t>コウニュウヒ</t>
    </rPh>
    <phoneticPr fontId="5"/>
  </si>
  <si>
    <t>　　</t>
    <phoneticPr fontId="5"/>
  </si>
  <si>
    <t>本書は、原本と相違ないことを証明します。</t>
  </si>
  <si>
    <t>代表者職氏名　　　　　　　　　　　</t>
    <rPh sb="0" eb="3">
      <t>ダイヒョウシャ</t>
    </rPh>
    <rPh sb="3" eb="4">
      <t>ショク</t>
    </rPh>
    <rPh sb="4" eb="6">
      <t>シメイ</t>
    </rPh>
    <rPh sb="5" eb="6">
      <t>ナ</t>
    </rPh>
    <phoneticPr fontId="5"/>
  </si>
  <si>
    <t>別紙１－１</t>
    <rPh sb="0" eb="2">
      <t>ベッシ</t>
    </rPh>
    <phoneticPr fontId="12"/>
  </si>
  <si>
    <t>次世代介護機器導入支援事業費補助　積算調書</t>
    <rPh sb="0" eb="3">
      <t>ジセダイ</t>
    </rPh>
    <rPh sb="3" eb="5">
      <t>カイゴ</t>
    </rPh>
    <rPh sb="5" eb="7">
      <t>キキ</t>
    </rPh>
    <rPh sb="7" eb="9">
      <t>ドウニュウ</t>
    </rPh>
    <rPh sb="9" eb="11">
      <t>シエン</t>
    </rPh>
    <rPh sb="11" eb="14">
      <t>ジギョウヒ</t>
    </rPh>
    <rPh sb="14" eb="16">
      <t>ホジョ</t>
    </rPh>
    <rPh sb="17" eb="19">
      <t>セキサン</t>
    </rPh>
    <rPh sb="19" eb="21">
      <t>チョウショ</t>
    </rPh>
    <phoneticPr fontId="12"/>
  </si>
  <si>
    <t>1台当たりの
補助内示額</t>
    <rPh sb="1" eb="2">
      <t>ダイ</t>
    </rPh>
    <rPh sb="2" eb="3">
      <t>ア</t>
    </rPh>
    <rPh sb="7" eb="9">
      <t>ホジョ</t>
    </rPh>
    <rPh sb="9" eb="11">
      <t>ナイジ</t>
    </rPh>
    <rPh sb="11" eb="12">
      <t>ガク</t>
    </rPh>
    <phoneticPr fontId="12"/>
  </si>
  <si>
    <t>（Ｇ）</t>
  </si>
  <si>
    <t>（Ｓ）</t>
    <phoneticPr fontId="12"/>
  </si>
  <si>
    <t>選定額②</t>
    <rPh sb="0" eb="2">
      <t>センテイ</t>
    </rPh>
    <rPh sb="2" eb="3">
      <t>ガク</t>
    </rPh>
    <phoneticPr fontId="12"/>
  </si>
  <si>
    <t>（Ｈ）</t>
    <phoneticPr fontId="12"/>
  </si>
  <si>
    <t>（Ｔ）</t>
    <phoneticPr fontId="12"/>
  </si>
  <si>
    <t>別紙１－２</t>
    <rPh sb="0" eb="2">
      <t>ベッシ</t>
    </rPh>
    <phoneticPr fontId="5"/>
  </si>
  <si>
    <t>　東 京 都 知 事　　殿</t>
    <phoneticPr fontId="5"/>
  </si>
  <si>
    <t>　　　　　　　　　　　</t>
    <phoneticPr fontId="5"/>
  </si>
  <si>
    <t>法人の所在地　</t>
    <phoneticPr fontId="5"/>
  </si>
  <si>
    <t>　　　　　　　　　　　　　　　</t>
    <phoneticPr fontId="5"/>
  </si>
  <si>
    <t>法人名</t>
    <phoneticPr fontId="5"/>
  </si>
  <si>
    <t>　　　　　　　</t>
    <phoneticPr fontId="5"/>
  </si>
  <si>
    <t>代表者職氏名</t>
    <rPh sb="3" eb="4">
      <t>ショク</t>
    </rPh>
    <rPh sb="4" eb="6">
      <t>シメイ</t>
    </rPh>
    <phoneticPr fontId="5"/>
  </si>
  <si>
    <r>
      <t>次世代介護機器</t>
    </r>
    <r>
      <rPr>
        <b/>
        <u val="double"/>
        <sz val="18"/>
        <rFont val="Meiryo UI"/>
        <family val="3"/>
        <charset val="128"/>
      </rPr>
      <t>導入支援事業</t>
    </r>
    <r>
      <rPr>
        <b/>
        <sz val="18"/>
        <rFont val="Meiryo UI"/>
        <family val="3"/>
        <charset val="128"/>
      </rPr>
      <t>　提出書類一覧（交付申請時）</t>
    </r>
    <rPh sb="0" eb="3">
      <t>ジセダイ</t>
    </rPh>
    <rPh sb="3" eb="5">
      <t>カイゴ</t>
    </rPh>
    <rPh sb="5" eb="7">
      <t>キキ</t>
    </rPh>
    <rPh sb="7" eb="9">
      <t>ドウニュウ</t>
    </rPh>
    <rPh sb="9" eb="11">
      <t>シエン</t>
    </rPh>
    <rPh sb="11" eb="13">
      <t>ジギョウ</t>
    </rPh>
    <rPh sb="21" eb="23">
      <t>コウフ</t>
    </rPh>
    <rPh sb="23" eb="25">
      <t>シンセイ</t>
    </rPh>
    <rPh sb="25" eb="26">
      <t>ジ</t>
    </rPh>
    <phoneticPr fontId="5"/>
  </si>
  <si>
    <t>交付申請書の提出にあたり、こちらで提出書類をチェックの上、一緒にご提出下さい。</t>
    <rPh sb="0" eb="2">
      <t>コウフ</t>
    </rPh>
    <rPh sb="2" eb="5">
      <t>シンセイショ</t>
    </rPh>
    <rPh sb="6" eb="8">
      <t>テイシュツ</t>
    </rPh>
    <rPh sb="17" eb="19">
      <t>テイシュツ</t>
    </rPh>
    <rPh sb="19" eb="21">
      <t>ショルイ</t>
    </rPh>
    <rPh sb="27" eb="28">
      <t>ウエ</t>
    </rPh>
    <rPh sb="29" eb="31">
      <t>イッショ</t>
    </rPh>
    <rPh sb="33" eb="35">
      <t>テイシュツ</t>
    </rPh>
    <rPh sb="35" eb="36">
      <t>クダ</t>
    </rPh>
    <phoneticPr fontId="5"/>
  </si>
  <si>
    <t>次世代介護機器導入支援事業　提出書類一覧(本票)</t>
    <rPh sb="21" eb="22">
      <t>ホン</t>
    </rPh>
    <rPh sb="22" eb="23">
      <t>ヒョウ</t>
    </rPh>
    <phoneticPr fontId="5"/>
  </si>
  <si>
    <t>交付申請書（様式第1号）</t>
    <phoneticPr fontId="5"/>
  </si>
  <si>
    <t>印鑑証明書と同じ印鑑を使用し、押印してください。</t>
    <rPh sb="0" eb="2">
      <t>インカン</t>
    </rPh>
    <rPh sb="2" eb="5">
      <t>ショウメイショ</t>
    </rPh>
    <rPh sb="6" eb="7">
      <t>オナ</t>
    </rPh>
    <rPh sb="8" eb="10">
      <t>インカン</t>
    </rPh>
    <rPh sb="11" eb="13">
      <t>シヨウ</t>
    </rPh>
    <rPh sb="15" eb="17">
      <t>オウイン</t>
    </rPh>
    <phoneticPr fontId="5"/>
  </si>
  <si>
    <t>積算調書（別紙1-1）</t>
    <rPh sb="0" eb="2">
      <t>セキサン</t>
    </rPh>
    <rPh sb="2" eb="4">
      <t>チョウショ</t>
    </rPh>
    <rPh sb="5" eb="7">
      <t>ベッシ</t>
    </rPh>
    <phoneticPr fontId="29"/>
  </si>
  <si>
    <t>内示通知書を参考にご記入ください。</t>
    <rPh sb="0" eb="2">
      <t>ナイジ</t>
    </rPh>
    <rPh sb="2" eb="4">
      <t>ツウチ</t>
    </rPh>
    <rPh sb="4" eb="5">
      <t>ショ</t>
    </rPh>
    <rPh sb="6" eb="8">
      <t>サンコウ</t>
    </rPh>
    <rPh sb="10" eb="12">
      <t>キニュウ</t>
    </rPh>
    <phoneticPr fontId="5"/>
  </si>
  <si>
    <t>誓約書（別紙1-２）</t>
    <rPh sb="0" eb="3">
      <t>セイヤクショ</t>
    </rPh>
    <rPh sb="4" eb="6">
      <t>ベッシ</t>
    </rPh>
    <phoneticPr fontId="29"/>
  </si>
  <si>
    <t>印鑑証明書と同じ印鑑を使用し、押印してください。</t>
    <phoneticPr fontId="5"/>
  </si>
  <si>
    <t>次世代介護機器導入計画書(別紙1-3)</t>
    <rPh sb="0" eb="9">
      <t>ジセダイカイゴキキドウニュウ</t>
    </rPh>
    <rPh sb="9" eb="12">
      <t>ケイカクショ</t>
    </rPh>
    <rPh sb="13" eb="15">
      <t>ベッシ</t>
    </rPh>
    <phoneticPr fontId="29"/>
  </si>
  <si>
    <t>歳入歳出予算（見込）書抄本</t>
    <rPh sb="0" eb="2">
      <t>サイニュウ</t>
    </rPh>
    <rPh sb="2" eb="4">
      <t>サイシュツ</t>
    </rPh>
    <rPh sb="4" eb="6">
      <t>ヨサン</t>
    </rPh>
    <rPh sb="7" eb="9">
      <t>ミコ</t>
    </rPh>
    <rPh sb="10" eb="11">
      <t>ショ</t>
    </rPh>
    <rPh sb="11" eb="13">
      <t>ショウホン</t>
    </rPh>
    <phoneticPr fontId="5"/>
  </si>
  <si>
    <t>申請事業所の利用定員数が分かる書類</t>
    <rPh sb="0" eb="2">
      <t>シンセイ</t>
    </rPh>
    <rPh sb="2" eb="5">
      <t>ジギョウショ</t>
    </rPh>
    <rPh sb="6" eb="8">
      <t>リヨウ</t>
    </rPh>
    <rPh sb="8" eb="10">
      <t>テイイン</t>
    </rPh>
    <rPh sb="10" eb="11">
      <t>スウ</t>
    </rPh>
    <rPh sb="12" eb="13">
      <t>ワ</t>
    </rPh>
    <rPh sb="15" eb="17">
      <t>ショルイ</t>
    </rPh>
    <phoneticPr fontId="5"/>
  </si>
  <si>
    <t>当該事業所の運営規程やパンフレット等、当該事業所の利用定員数が確認できるものを提出してください。</t>
    <rPh sb="0" eb="2">
      <t>トウガイ</t>
    </rPh>
    <rPh sb="2" eb="5">
      <t>ジギョウショ</t>
    </rPh>
    <rPh sb="6" eb="8">
      <t>ウンエイ</t>
    </rPh>
    <rPh sb="8" eb="10">
      <t>キテイ</t>
    </rPh>
    <rPh sb="17" eb="18">
      <t>トウ</t>
    </rPh>
    <rPh sb="19" eb="21">
      <t>トウガイ</t>
    </rPh>
    <rPh sb="21" eb="24">
      <t>ジギョウショ</t>
    </rPh>
    <rPh sb="25" eb="27">
      <t>リヨウ</t>
    </rPh>
    <rPh sb="27" eb="29">
      <t>テイイン</t>
    </rPh>
    <rPh sb="29" eb="30">
      <t>スウ</t>
    </rPh>
    <rPh sb="31" eb="33">
      <t>カクニン</t>
    </rPh>
    <rPh sb="39" eb="41">
      <t>テイシュツ</t>
    </rPh>
    <phoneticPr fontId="5"/>
  </si>
  <si>
    <t>導入する機器のパンフレット・カタログ等</t>
    <phoneticPr fontId="5"/>
  </si>
  <si>
    <r>
      <rPr>
        <b/>
        <u/>
        <sz val="11"/>
        <rFont val="Meiryo UI"/>
        <family val="3"/>
        <charset val="128"/>
      </rPr>
      <t xml:space="preserve">交付申請時点で、まだ経費を支払っていない場合に、提出が必要です。
</t>
    </r>
    <r>
      <rPr>
        <sz val="11"/>
        <rFont val="Meiryo UI"/>
        <family val="3"/>
        <charset val="128"/>
      </rPr>
      <t>　
　□　実績報告時点では、納品書及び領収書を提出していただきます。</t>
    </r>
    <rPh sb="24" eb="26">
      <t>テイシュツ</t>
    </rPh>
    <rPh sb="27" eb="29">
      <t>ヒツヨウ</t>
    </rPh>
    <phoneticPr fontId="5"/>
  </si>
  <si>
    <t>導入する機器の納品書及び領収証の写し</t>
    <rPh sb="0" eb="2">
      <t>ドウニュウ</t>
    </rPh>
    <rPh sb="4" eb="6">
      <t>キキ</t>
    </rPh>
    <rPh sb="7" eb="10">
      <t>ノウヒンショ</t>
    </rPh>
    <rPh sb="10" eb="11">
      <t>オヨ</t>
    </rPh>
    <rPh sb="12" eb="15">
      <t>リョウシュウショウ</t>
    </rPh>
    <rPh sb="16" eb="17">
      <t>ウツ</t>
    </rPh>
    <phoneticPr fontId="5"/>
  </si>
  <si>
    <r>
      <rPr>
        <b/>
        <u/>
        <sz val="11"/>
        <rFont val="Meiryo UI"/>
        <family val="3"/>
        <charset val="128"/>
      </rPr>
      <t xml:space="preserve">交付申請時点で、既に支払いを終えている場合に、提出が必要です。
</t>
    </r>
    <r>
      <rPr>
        <b/>
        <sz val="11"/>
        <rFont val="Meiryo UI"/>
        <family val="3"/>
        <charset val="128"/>
      </rPr>
      <t>　□</t>
    </r>
    <r>
      <rPr>
        <sz val="11"/>
        <rFont val="Meiryo UI"/>
        <family val="3"/>
        <charset val="128"/>
      </rPr>
      <t xml:space="preserve">　納品書及び領収書は、同じものを実績報告時点でもご提出いただきます。
　□　銀行振込等で領収書が発行されない場合は、振込の相手方及び金額が証明できる書類を提出してください。
　□　法人又は事業所が宛名の書類をご提出ください。個人名が宛名のものは、認められません。
　□　領収書の但し書きは「お品代」ではなく、具体的な名称を記載してください。
</t>
    </r>
    <rPh sb="0" eb="2">
      <t>コウフ</t>
    </rPh>
    <rPh sb="2" eb="4">
      <t>シンセイ</t>
    </rPh>
    <rPh sb="4" eb="6">
      <t>ジテン</t>
    </rPh>
    <rPh sb="23" eb="25">
      <t>テイシュツ</t>
    </rPh>
    <rPh sb="26" eb="28">
      <t>ヒツヨウ</t>
    </rPh>
    <phoneticPr fontId="5"/>
  </si>
  <si>
    <t>導入した機器の写真</t>
    <rPh sb="0" eb="2">
      <t>ドウニュウ</t>
    </rPh>
    <rPh sb="4" eb="6">
      <t>キキ</t>
    </rPh>
    <phoneticPr fontId="5"/>
  </si>
  <si>
    <r>
      <rPr>
        <b/>
        <u/>
        <sz val="11"/>
        <rFont val="Meiryo UI"/>
        <family val="3"/>
        <charset val="128"/>
      </rPr>
      <t>交付申請時点で、既に支払いを終えている場合に、提出が必要です。</t>
    </r>
    <r>
      <rPr>
        <sz val="11"/>
        <rFont val="Meiryo UI"/>
        <family val="3"/>
        <charset val="128"/>
      </rPr>
      <t xml:space="preserve">
　□　同じものを実績報告時点でもご提出いただきます。
　□　申請した数の機器や付属品等が確認できる写真を添付してください。
　□　カタログの写真は不可です。</t>
    </r>
    <phoneticPr fontId="5"/>
  </si>
  <si>
    <t>金額換算可能な各種ポイントが付与・利用された場合の当該ポイント相当額の確認できる根拠資料</t>
    <phoneticPr fontId="5"/>
  </si>
  <si>
    <t>支払金口座振替依頼書</t>
    <rPh sb="0" eb="2">
      <t>シハラ</t>
    </rPh>
    <rPh sb="2" eb="3">
      <t>キン</t>
    </rPh>
    <rPh sb="3" eb="5">
      <t>コウザ</t>
    </rPh>
    <rPh sb="5" eb="7">
      <t>フリカエ</t>
    </rPh>
    <rPh sb="7" eb="10">
      <t>イライショ</t>
    </rPh>
    <phoneticPr fontId="5"/>
  </si>
  <si>
    <t>・日付は空欄にしてください。
・印鑑証明書と同じ印鑑を使用し、押印してください。</t>
    <rPh sb="1" eb="3">
      <t>ヒヅケ</t>
    </rPh>
    <rPh sb="4" eb="6">
      <t>クウラン</t>
    </rPh>
    <phoneticPr fontId="5"/>
  </si>
  <si>
    <t>印鑑証明書</t>
    <rPh sb="0" eb="2">
      <t>インカン</t>
    </rPh>
    <rPh sb="2" eb="5">
      <t>ショウメイショ</t>
    </rPh>
    <phoneticPr fontId="5"/>
  </si>
  <si>
    <r>
      <rPr>
        <sz val="12"/>
        <color rgb="FFFF0000"/>
        <rFont val="Meiryo UI"/>
        <family val="3"/>
        <charset val="128"/>
      </rPr>
      <t>※</t>
    </r>
    <r>
      <rPr>
        <sz val="12"/>
        <rFont val="Meiryo UI"/>
        <family val="3"/>
        <charset val="128"/>
      </rPr>
      <t>その他、必要に応じて書類の提出をお願いすることがあります。</t>
    </r>
    <rPh sb="3" eb="4">
      <t>タ</t>
    </rPh>
    <rPh sb="5" eb="7">
      <t>ヒツヨウ</t>
    </rPh>
    <rPh sb="8" eb="9">
      <t>オウ</t>
    </rPh>
    <rPh sb="11" eb="13">
      <t>ショルイ</t>
    </rPh>
    <rPh sb="14" eb="16">
      <t>テイシュツ</t>
    </rPh>
    <rPh sb="18" eb="19">
      <t>ネガ</t>
    </rPh>
    <phoneticPr fontId="5"/>
  </si>
  <si>
    <r>
      <rPr>
        <sz val="12"/>
        <color rgb="FFFF0000"/>
        <rFont val="Meiryo UI"/>
        <family val="3"/>
        <charset val="128"/>
      </rPr>
      <t>※</t>
    </r>
    <r>
      <rPr>
        <sz val="12"/>
        <rFont val="Meiryo UI"/>
        <family val="3"/>
        <charset val="128"/>
      </rPr>
      <t>各様式における法人名・法人所在地は、印鑑証明書の表記と一致するよう記載してください。</t>
    </r>
    <rPh sb="1" eb="2">
      <t>カク</t>
    </rPh>
    <rPh sb="2" eb="4">
      <t>ヨウシキ</t>
    </rPh>
    <rPh sb="8" eb="10">
      <t>ホウジン</t>
    </rPh>
    <rPh sb="10" eb="11">
      <t>メイ</t>
    </rPh>
    <rPh sb="12" eb="14">
      <t>ホウジン</t>
    </rPh>
    <rPh sb="14" eb="17">
      <t>ショザイチ</t>
    </rPh>
    <rPh sb="19" eb="21">
      <t>インカン</t>
    </rPh>
    <rPh sb="21" eb="24">
      <t>ショウメイショ</t>
    </rPh>
    <rPh sb="25" eb="27">
      <t>ヒョウキ</t>
    </rPh>
    <rPh sb="28" eb="30">
      <t>イッチ</t>
    </rPh>
    <rPh sb="34" eb="36">
      <t>キサイ</t>
    </rPh>
    <phoneticPr fontId="5"/>
  </si>
  <si>
    <t>　また、事業所名・事業所所在地は、事業所指定を受けた内容と一致するよう記載してください。</t>
    <rPh sb="17" eb="19">
      <t>ジギョウ</t>
    </rPh>
    <rPh sb="19" eb="20">
      <t>ショ</t>
    </rPh>
    <rPh sb="20" eb="22">
      <t>シテイ</t>
    </rPh>
    <rPh sb="23" eb="24">
      <t>ウ</t>
    </rPh>
    <rPh sb="26" eb="28">
      <t>ナイヨウ</t>
    </rPh>
    <rPh sb="29" eb="31">
      <t>イッチ</t>
    </rPh>
    <rPh sb="35" eb="37">
      <t>キサイ</t>
    </rPh>
    <phoneticPr fontId="5"/>
  </si>
  <si>
    <t>　ただし、法人・事業所の所在地について、建物名や部屋番号を追加記載することは差し支えありません。</t>
    <rPh sb="5" eb="7">
      <t>ホウジン</t>
    </rPh>
    <rPh sb="8" eb="10">
      <t>ジギョウ</t>
    </rPh>
    <rPh sb="10" eb="11">
      <t>ショ</t>
    </rPh>
    <rPh sb="12" eb="15">
      <t>ショザイチ</t>
    </rPh>
    <phoneticPr fontId="5"/>
  </si>
  <si>
    <t>様式　第１号（第５条関係）</t>
    <rPh sb="0" eb="2">
      <t>ヨウシキ</t>
    </rPh>
    <rPh sb="3" eb="4">
      <t>ダイ</t>
    </rPh>
    <rPh sb="5" eb="6">
      <t>ゴウ</t>
    </rPh>
    <rPh sb="7" eb="8">
      <t>ダイ</t>
    </rPh>
    <rPh sb="9" eb="10">
      <t>ジョウ</t>
    </rPh>
    <rPh sb="10" eb="12">
      <t>カンケイ</t>
    </rPh>
    <phoneticPr fontId="5"/>
  </si>
  <si>
    <t>令和７年度次世代介護機器導入支援事業費補助金</t>
    <rPh sb="0" eb="2">
      <t>レイワ</t>
    </rPh>
    <rPh sb="14" eb="16">
      <t>シエン</t>
    </rPh>
    <rPh sb="16" eb="19">
      <t>ジギョウヒ</t>
    </rPh>
    <rPh sb="21" eb="22">
      <t>キン</t>
    </rPh>
    <phoneticPr fontId="5"/>
  </si>
  <si>
    <t>(次世代介護機器導入支援事業費補助)　交付申請書</t>
    <phoneticPr fontId="5"/>
  </si>
  <si>
    <t>標記の補助金について、下記の関係書類を添えて申請します。</t>
    <rPh sb="0" eb="2">
      <t>ヒョウキ</t>
    </rPh>
    <rPh sb="3" eb="6">
      <t>ホジョキン</t>
    </rPh>
    <rPh sb="11" eb="13">
      <t>カキ</t>
    </rPh>
    <rPh sb="14" eb="16">
      <t>カンケイ</t>
    </rPh>
    <rPh sb="16" eb="18">
      <t>ショルイ</t>
    </rPh>
    <rPh sb="19" eb="20">
      <t>ソ</t>
    </rPh>
    <rPh sb="22" eb="24">
      <t>シンセイ</t>
    </rPh>
    <phoneticPr fontId="5"/>
  </si>
  <si>
    <t>　ア　次世代介護機器導入支援事業費補助　積算調書（別紙１－１）</t>
    <rPh sb="3" eb="6">
      <t>ジセダイ</t>
    </rPh>
    <rPh sb="6" eb="8">
      <t>カイゴ</t>
    </rPh>
    <rPh sb="8" eb="10">
      <t>キキ</t>
    </rPh>
    <rPh sb="10" eb="12">
      <t>ドウニュウ</t>
    </rPh>
    <rPh sb="12" eb="14">
      <t>シエン</t>
    </rPh>
    <rPh sb="14" eb="16">
      <t>ジギョウ</t>
    </rPh>
    <rPh sb="16" eb="17">
      <t>ヒ</t>
    </rPh>
    <rPh sb="17" eb="19">
      <t>ホジョ</t>
    </rPh>
    <rPh sb="20" eb="22">
      <t>セキサン</t>
    </rPh>
    <rPh sb="22" eb="24">
      <t>チョウショ</t>
    </rPh>
    <rPh sb="25" eb="27">
      <t>ベッシ</t>
    </rPh>
    <phoneticPr fontId="5"/>
  </si>
  <si>
    <t>　イ　次世代介護機器導入支援事業費補助　誓約書（別紙１-２）</t>
    <rPh sb="12" eb="14">
      <t>シエン</t>
    </rPh>
    <rPh sb="20" eb="22">
      <t>セイヤク</t>
    </rPh>
    <rPh sb="22" eb="23">
      <t>ショ</t>
    </rPh>
    <rPh sb="24" eb="26">
      <t>ベッシ</t>
    </rPh>
    <phoneticPr fontId="5"/>
  </si>
  <si>
    <t>　ウ　次世代介護機器導入支援事業費補助　導入計画書（別紙１－３）</t>
    <rPh sb="3" eb="6">
      <t>ジセダイ</t>
    </rPh>
    <rPh sb="6" eb="8">
      <t>カイゴ</t>
    </rPh>
    <rPh sb="8" eb="10">
      <t>キキ</t>
    </rPh>
    <rPh sb="10" eb="12">
      <t>ドウニュウ</t>
    </rPh>
    <rPh sb="12" eb="14">
      <t>シエン</t>
    </rPh>
    <rPh sb="14" eb="16">
      <t>ジギョウ</t>
    </rPh>
    <rPh sb="16" eb="17">
      <t>ヒ</t>
    </rPh>
    <rPh sb="17" eb="19">
      <t>ホジョ</t>
    </rPh>
    <rPh sb="20" eb="22">
      <t>ドウニュウ</t>
    </rPh>
    <rPh sb="22" eb="24">
      <t>ケイカク</t>
    </rPh>
    <rPh sb="24" eb="25">
      <t>ショ</t>
    </rPh>
    <rPh sb="26" eb="28">
      <t>ベッシ</t>
    </rPh>
    <phoneticPr fontId="5"/>
  </si>
  <si>
    <t>　エ　歳入歳出予算（見込）書抄本</t>
    <phoneticPr fontId="5"/>
  </si>
  <si>
    <t>　オ　その他参考となる資料</t>
    <rPh sb="5" eb="6">
      <t>タ</t>
    </rPh>
    <rPh sb="6" eb="8">
      <t>サンコウ</t>
    </rPh>
    <rPh sb="11" eb="13">
      <t>シリョウ</t>
    </rPh>
    <phoneticPr fontId="5"/>
  </si>
  <si>
    <t>（I）</t>
    <phoneticPr fontId="12"/>
  </si>
  <si>
    <t>（J＝H×I）</t>
    <phoneticPr fontId="12"/>
  </si>
  <si>
    <t>（Ｎ）</t>
    <phoneticPr fontId="12"/>
  </si>
  <si>
    <t>（Ｐ＝Ｎ－Ｏ）</t>
    <phoneticPr fontId="12"/>
  </si>
  <si>
    <t>（Ｕ）</t>
    <phoneticPr fontId="12"/>
  </si>
  <si>
    <t>（Ｖ＝Ｔ×Ｕ）</t>
    <phoneticPr fontId="12"/>
  </si>
  <si>
    <t>（３）導入支援事業全体</t>
    <rPh sb="3" eb="5">
      <t>ドウニュウ</t>
    </rPh>
    <rPh sb="5" eb="7">
      <t>シエン</t>
    </rPh>
    <rPh sb="7" eb="9">
      <t>ジギョウ</t>
    </rPh>
    <rPh sb="9" eb="11">
      <t>ゼンタイ</t>
    </rPh>
    <phoneticPr fontId="5"/>
  </si>
  <si>
    <t>補助所要額総計（Ｙ＝Ｌ+Ｘ）</t>
    <rPh sb="0" eb="2">
      <t>ホジョ</t>
    </rPh>
    <rPh sb="2" eb="4">
      <t>ショヨウ</t>
    </rPh>
    <rPh sb="4" eb="5">
      <t>ガク</t>
    </rPh>
    <rPh sb="5" eb="7">
      <t>ソウケイ</t>
    </rPh>
    <phoneticPr fontId="12"/>
  </si>
  <si>
    <t>内示額（Ｚ）</t>
    <rPh sb="0" eb="2">
      <t>ナイジ</t>
    </rPh>
    <rPh sb="2" eb="3">
      <t>ガク</t>
    </rPh>
    <phoneticPr fontId="12"/>
  </si>
  <si>
    <t>交付申請額（ＡＡ）</t>
    <rPh sb="0" eb="2">
      <t>コウフ</t>
    </rPh>
    <rPh sb="2" eb="4">
      <t>シンセイ</t>
    </rPh>
    <rPh sb="4" eb="5">
      <t>ガク</t>
    </rPh>
    <phoneticPr fontId="12"/>
  </si>
  <si>
    <t>総計</t>
    <rPh sb="0" eb="2">
      <t>ソウケイ</t>
    </rPh>
    <phoneticPr fontId="12"/>
  </si>
  <si>
    <t>機器名ごとに１行で作成すること。ただし、Ａ欄からＨ欄まで及びＭ欄からＴ欄までについては、１台当たりの額で記載すること。</t>
    <rPh sb="28" eb="29">
      <t>オヨ</t>
    </rPh>
    <rPh sb="31" eb="32">
      <t>ラン</t>
    </rPh>
    <rPh sb="35" eb="36">
      <t>ラン</t>
    </rPh>
    <phoneticPr fontId="5"/>
  </si>
  <si>
    <t>Ｅ欄には、Ａ欄とＤ欄を比較して少ない方の額を記載すること。また、Ｑ欄には、Ｍ欄とＰ欄を比較して少ない方の額を記載すること。</t>
    <rPh sb="1" eb="2">
      <t>ラン</t>
    </rPh>
    <rPh sb="6" eb="7">
      <t>ラン</t>
    </rPh>
    <rPh sb="9" eb="10">
      <t>ラン</t>
    </rPh>
    <rPh sb="11" eb="13">
      <t>ヒカク</t>
    </rPh>
    <rPh sb="15" eb="16">
      <t>スク</t>
    </rPh>
    <rPh sb="18" eb="19">
      <t>ホウ</t>
    </rPh>
    <rPh sb="20" eb="21">
      <t>ガク</t>
    </rPh>
    <rPh sb="22" eb="24">
      <t>キサイ</t>
    </rPh>
    <rPh sb="33" eb="34">
      <t>ラン</t>
    </rPh>
    <rPh sb="38" eb="39">
      <t>ラン</t>
    </rPh>
    <rPh sb="41" eb="42">
      <t>ラン</t>
    </rPh>
    <rPh sb="43" eb="45">
      <t>ヒカク</t>
    </rPh>
    <rPh sb="47" eb="48">
      <t>スク</t>
    </rPh>
    <rPh sb="50" eb="51">
      <t>ホウ</t>
    </rPh>
    <rPh sb="52" eb="53">
      <t>ガク</t>
    </rPh>
    <rPh sb="54" eb="56">
      <t>キサイ</t>
    </rPh>
    <phoneticPr fontId="5"/>
  </si>
  <si>
    <t>Ｈ欄には、Ｆ欄とＧ欄を比較して少ない方の額を記載すること。また、Ｔ欄には、Ｒ欄とＳ欄を比較して少ない方の額を記載すること。</t>
    <rPh sb="1" eb="2">
      <t>ラン</t>
    </rPh>
    <rPh sb="6" eb="7">
      <t>ラン</t>
    </rPh>
    <rPh sb="9" eb="10">
      <t>ラン</t>
    </rPh>
    <rPh sb="11" eb="13">
      <t>ヒカク</t>
    </rPh>
    <rPh sb="15" eb="16">
      <t>スク</t>
    </rPh>
    <rPh sb="18" eb="19">
      <t>ホウ</t>
    </rPh>
    <rPh sb="20" eb="21">
      <t>ガク</t>
    </rPh>
    <rPh sb="22" eb="24">
      <t>キサイ</t>
    </rPh>
    <rPh sb="33" eb="34">
      <t>ラン</t>
    </rPh>
    <rPh sb="38" eb="39">
      <t>ラン</t>
    </rPh>
    <rPh sb="41" eb="42">
      <t>ラン</t>
    </rPh>
    <rPh sb="43" eb="45">
      <t>ヒカク</t>
    </rPh>
    <rPh sb="47" eb="48">
      <t>スク</t>
    </rPh>
    <rPh sb="50" eb="51">
      <t>ホウ</t>
    </rPh>
    <rPh sb="52" eb="53">
      <t>ガク</t>
    </rPh>
    <rPh sb="54" eb="56">
      <t>キサイ</t>
    </rPh>
    <phoneticPr fontId="5"/>
  </si>
  <si>
    <t>Ｆ欄には、Ｅ欄の額に補助率を乗じて得た額を記載すること。また、Ｒ欄には、Ｑ欄の額に補助率を乗じて得た額を記載すること。ただし、いずれも千円未満の端数が生じた場合は切り捨てること。</t>
    <rPh sb="1" eb="2">
      <t>ラン</t>
    </rPh>
    <rPh sb="6" eb="7">
      <t>ラン</t>
    </rPh>
    <rPh sb="8" eb="9">
      <t>ガク</t>
    </rPh>
    <rPh sb="10" eb="12">
      <t>ホジョ</t>
    </rPh>
    <rPh sb="12" eb="13">
      <t>リツ</t>
    </rPh>
    <rPh sb="14" eb="15">
      <t>ジョウ</t>
    </rPh>
    <rPh sb="17" eb="18">
      <t>エ</t>
    </rPh>
    <rPh sb="19" eb="20">
      <t>ガク</t>
    </rPh>
    <rPh sb="21" eb="23">
      <t>キサイ</t>
    </rPh>
    <rPh sb="32" eb="33">
      <t>ラン</t>
    </rPh>
    <rPh sb="37" eb="38">
      <t>ラン</t>
    </rPh>
    <rPh sb="39" eb="40">
      <t>ガク</t>
    </rPh>
    <rPh sb="41" eb="44">
      <t>ホジョリツ</t>
    </rPh>
    <rPh sb="45" eb="46">
      <t>ジョウ</t>
    </rPh>
    <rPh sb="48" eb="49">
      <t>エ</t>
    </rPh>
    <rPh sb="50" eb="51">
      <t>ガク</t>
    </rPh>
    <rPh sb="52" eb="54">
      <t>キサイ</t>
    </rPh>
    <rPh sb="67" eb="69">
      <t>センエン</t>
    </rPh>
    <rPh sb="69" eb="71">
      <t>ミマン</t>
    </rPh>
    <rPh sb="72" eb="73">
      <t>タン</t>
    </rPh>
    <rPh sb="73" eb="74">
      <t>スウ</t>
    </rPh>
    <rPh sb="75" eb="76">
      <t>ショウ</t>
    </rPh>
    <rPh sb="78" eb="80">
      <t>バアイ</t>
    </rPh>
    <phoneticPr fontId="5"/>
  </si>
  <si>
    <t>ＡＡ欄には、Ｙ欄とＺ欄を比較して少ない方の額を記載すること。</t>
    <rPh sb="2" eb="3">
      <t>ラン</t>
    </rPh>
    <rPh sb="7" eb="8">
      <t>ラン</t>
    </rPh>
    <rPh sb="10" eb="11">
      <t>ラン</t>
    </rPh>
    <rPh sb="12" eb="14">
      <t>ヒカク</t>
    </rPh>
    <rPh sb="16" eb="17">
      <t>スク</t>
    </rPh>
    <rPh sb="19" eb="20">
      <t>ホウ</t>
    </rPh>
    <rPh sb="21" eb="22">
      <t>ガク</t>
    </rPh>
    <rPh sb="23" eb="25">
      <t>キサイ</t>
    </rPh>
    <phoneticPr fontId="5"/>
  </si>
  <si>
    <t>　令和７年度介護現場改革促進事業補助金交付要綱（令和７年８月１１日付７福祉高介第８００号。
以下「要綱」という。）第５条の規定に基づく補助金の交付の申請を行うに当たり、
以下（１）から（５）の事項をここに誓約します。
（１）当該申請により補助金等の交付を受けようとする者（法人その他の団体にあっては、代
　　表者、役員又は使用人その他の従業員若しくは構成員を含む。）が東京都暴力団排除条例
　　第２条第２号に規定する暴力団、同条第３号に規定する暴力団員又は同条第４号に規定す
　　る暴力団関係者（以下「暴力団員等」という。）に該当せず、かつ将来にわたっても該当
　　しないこと。
（２）交付要綱による補助金の交付と対象経費を重複して、他の補助金等の交付を受けていな
　　いこと。
（３）補助金の対象経費の支出に関する契約の相手方から寄付を受けていないこと。
（４）補助金の対象経費の支出に関する契約に当たり、入札の実施や複数の見積書の比較など
　　適切な手続きにより契約の相手方を決定すること。
（５）法人として、社会福祉法（昭和２６年法律第４５号）、老人福祉法（昭和３８年法律第
　　１３３号）、介護保険法（平成９年法律第１２３号）又はこれらの法律に基づく命令に違
　　反する事実がないこと。
　また、この誓約に違反又は相違があり、要綱別記２補助条件８（１）の規定により補助金等
の交付の決定の取消しを受けた場合において、要綱別記２補助条件９の規定に基づき返還を命
じられたときは、これに異議なく応じることを誓約します。
　あわせて、知事が必要と認めた場合には、暴力団員等であるか否かの確認のため、警視庁へ
照会がなされることに同意します。</t>
    <rPh sb="35" eb="37">
      <t>フクシ</t>
    </rPh>
    <rPh sb="344" eb="347">
      <t>ホジョキン</t>
    </rPh>
    <rPh sb="348" eb="350">
      <t>タイショウ</t>
    </rPh>
    <rPh sb="350" eb="352">
      <t>ケイヒ</t>
    </rPh>
    <rPh sb="353" eb="355">
      <t>シシュツ</t>
    </rPh>
    <rPh sb="356" eb="357">
      <t>カン</t>
    </rPh>
    <rPh sb="359" eb="361">
      <t>ケイヤク</t>
    </rPh>
    <rPh sb="362" eb="364">
      <t>アイテ</t>
    </rPh>
    <rPh sb="364" eb="365">
      <t>カタ</t>
    </rPh>
    <rPh sb="367" eb="369">
      <t>キフ</t>
    </rPh>
    <rPh sb="370" eb="371">
      <t>ウ</t>
    </rPh>
    <rPh sb="383" eb="386">
      <t>ホジョキン</t>
    </rPh>
    <rPh sb="387" eb="389">
      <t>タイショウ</t>
    </rPh>
    <rPh sb="389" eb="391">
      <t>ケイヒ</t>
    </rPh>
    <rPh sb="392" eb="394">
      <t>シシュツ</t>
    </rPh>
    <rPh sb="395" eb="396">
      <t>カン</t>
    </rPh>
    <rPh sb="398" eb="400">
      <t>ケイヤク</t>
    </rPh>
    <rPh sb="401" eb="402">
      <t>ア</t>
    </rPh>
    <rPh sb="405" eb="407">
      <t>ニュウサツ</t>
    </rPh>
    <rPh sb="408" eb="410">
      <t>ジッシ</t>
    </rPh>
    <rPh sb="411" eb="413">
      <t>フクスウ</t>
    </rPh>
    <rPh sb="414" eb="416">
      <t>ミツ</t>
    </rPh>
    <rPh sb="416" eb="417">
      <t>ショ</t>
    </rPh>
    <rPh sb="418" eb="420">
      <t>ヒカク</t>
    </rPh>
    <rPh sb="425" eb="427">
      <t>テキセツ</t>
    </rPh>
    <rPh sb="428" eb="430">
      <t>テツヅ</t>
    </rPh>
    <rPh sb="434" eb="436">
      <t>ケイヤク</t>
    </rPh>
    <rPh sb="437" eb="439">
      <t>アイテ</t>
    </rPh>
    <rPh sb="439" eb="440">
      <t>カタ</t>
    </rPh>
    <rPh sb="441" eb="443">
      <t>ケッテイ</t>
    </rPh>
    <rPh sb="452" eb="454">
      <t>ホウジン</t>
    </rPh>
    <rPh sb="458" eb="460">
      <t>シャカイ</t>
    </rPh>
    <rPh sb="460" eb="462">
      <t>フクシ</t>
    </rPh>
    <rPh sb="462" eb="463">
      <t>ホウ</t>
    </rPh>
    <rPh sb="464" eb="466">
      <t>ショウワ</t>
    </rPh>
    <rPh sb="468" eb="469">
      <t>ネン</t>
    </rPh>
    <rPh sb="469" eb="471">
      <t>ホウリツ</t>
    </rPh>
    <rPh sb="471" eb="472">
      <t>ダイ</t>
    </rPh>
    <rPh sb="474" eb="475">
      <t>ゴウ</t>
    </rPh>
    <rPh sb="477" eb="479">
      <t>ロウジン</t>
    </rPh>
    <rPh sb="479" eb="481">
      <t>フクシ</t>
    </rPh>
    <rPh sb="481" eb="482">
      <t>ホウ</t>
    </rPh>
    <rPh sb="483" eb="485">
      <t>ショウワ</t>
    </rPh>
    <rPh sb="487" eb="488">
      <t>ネン</t>
    </rPh>
    <rPh sb="488" eb="490">
      <t>ホウリツ</t>
    </rPh>
    <rPh sb="490" eb="491">
      <t>ダイ</t>
    </rPh>
    <rPh sb="497" eb="498">
      <t>ゴウ</t>
    </rPh>
    <rPh sb="500" eb="502">
      <t>カイゴ</t>
    </rPh>
    <rPh sb="502" eb="504">
      <t>ホケン</t>
    </rPh>
    <rPh sb="504" eb="505">
      <t>ホウ</t>
    </rPh>
    <rPh sb="506" eb="508">
      <t>ヘイセイ</t>
    </rPh>
    <rPh sb="509" eb="510">
      <t>ネン</t>
    </rPh>
    <rPh sb="510" eb="512">
      <t>ホウリツ</t>
    </rPh>
    <rPh sb="512" eb="513">
      <t>ダイ</t>
    </rPh>
    <rPh sb="516" eb="517">
      <t>ゴウ</t>
    </rPh>
    <rPh sb="518" eb="519">
      <t>マタ</t>
    </rPh>
    <rPh sb="524" eb="526">
      <t>ホウリツ</t>
    </rPh>
    <rPh sb="527" eb="528">
      <t>モト</t>
    </rPh>
    <rPh sb="530" eb="532">
      <t>メイレイ</t>
    </rPh>
    <rPh sb="540" eb="542">
      <t>ジジツ</t>
    </rPh>
    <phoneticPr fontId="5"/>
  </si>
  <si>
    <t>次世代介護機器導入支援事業費補助　誓約書</t>
    <rPh sb="0" eb="3">
      <t>ジセダイ</t>
    </rPh>
    <rPh sb="3" eb="5">
      <t>カイゴ</t>
    </rPh>
    <rPh sb="5" eb="7">
      <t>キキ</t>
    </rPh>
    <rPh sb="7" eb="9">
      <t>ドウニュウ</t>
    </rPh>
    <rPh sb="9" eb="11">
      <t>シエン</t>
    </rPh>
    <rPh sb="11" eb="13">
      <t>ジギョウ</t>
    </rPh>
    <rPh sb="13" eb="14">
      <t>ヒ</t>
    </rPh>
    <rPh sb="14" eb="16">
      <t>ホジョ</t>
    </rPh>
    <phoneticPr fontId="5"/>
  </si>
  <si>
    <t>地域密着型特定施設入所者生活介護</t>
    <rPh sb="10" eb="11">
      <t>ショ</t>
    </rPh>
    <phoneticPr fontId="5"/>
  </si>
  <si>
    <t>（Ｒ＝Ｑ×3/4）</t>
    <phoneticPr fontId="12"/>
  </si>
  <si>
    <t>直近３ヶ月以内に取得したものを提出してください。
なお、1事業者で複数事業所分を申請する場合、いずれか１つの事業所分に原本を添付し、その他の事業所分については写しを添付いただいて差し支えありません。</t>
    <rPh sb="0" eb="2">
      <t>チョッキン</t>
    </rPh>
    <rPh sb="4" eb="5">
      <t>ゲツ</t>
    </rPh>
    <rPh sb="5" eb="7">
      <t>イナイ</t>
    </rPh>
    <rPh sb="8" eb="10">
      <t>シュトク</t>
    </rPh>
    <rPh sb="15" eb="17">
      <t>テイシュツ</t>
    </rPh>
    <phoneticPr fontId="5"/>
  </si>
  <si>
    <t>社会福祉法人〇〇会</t>
  </si>
  <si>
    <t>特別養護老人ホーム〇〇園</t>
  </si>
  <si>
    <t>✔</t>
  </si>
  <si>
    <t>交付申請時点で、既に支払いを終えている場合であって、対象経費の支払い時に、
金額換算可能なポイントの付与又は利用があった法人のみ、提出が必要です。
　※具体的には、以下のようなケースが該当します。
　　・ クレジットカードや、その他購入に伴いポイントの付与されるポイントカード（購入先の家電量販店のポイントカード等）を利用した場合
　　・ 上記の他、ネットショッピング等により、ポイントが付与される場合
　□　ポイント数が記載された請求書、ポイント付与の条件（何円購入で何ポイント）や１ポイント当たりの換金率が記載されたカード会社の規約書等を提出してください。
　□　各種ポイント相当額については、「寄附金その他収入額」に計上し、対象経費の実支出額から控除してください。ポイント相当額が控除されていなかったり、計算方法を誤っていたりした場合には、補助金を返還いただく場合がございます。くれぐれもご注意ください。</t>
    <phoneticPr fontId="5"/>
  </si>
  <si>
    <t>特別養護老人ホーム〇〇園</t>
    <phoneticPr fontId="5"/>
  </si>
  <si>
    <t>東京　太郎</t>
    <phoneticPr fontId="5"/>
  </si>
  <si>
    <t>03-○○〇〇-××××</t>
    <phoneticPr fontId="5"/>
  </si>
  <si>
    <t>tokyo@co.jp</t>
    <phoneticPr fontId="5"/>
  </si>
  <si>
    <t>〇〇〇〇〇〇〇〇〇〇</t>
  </si>
  <si>
    <t>東京都〇〇区〇〇町〇丁目〇番〇号</t>
  </si>
  <si>
    <t>東京都新宿区西新宿二丁目８番１号</t>
  </si>
  <si>
    <t>理事長　　新宿　太郎</t>
  </si>
  <si>
    <t>○</t>
    <phoneticPr fontId="5"/>
  </si>
  <si>
    <t>○</t>
  </si>
  <si>
    <t>〇〇〇</t>
    <phoneticPr fontId="5"/>
  </si>
  <si>
    <t>△△△</t>
    <phoneticPr fontId="5"/>
  </si>
  <si>
    <t>加重によりセンサーが反応し、自動で座面が昇降して高さの調節ができ、適切な高さになった状態で座面が回転し、浴槽内への出入りが可能となる。</t>
  </si>
  <si>
    <t>居室内にいる利用者の状況を遠隔ライブ映像で複数の職員が確認し、見守りながら簡単なコミュニケーションが取れる。
また、上記の映像から状態の異常を検知する機能や音声で知らせる検知機能を活用し、利用者の危険状態を事前に予測する。
それにより、事故を事前に防ぐ迅速な動きができる。</t>
  </si>
  <si>
    <t>〇〇〇〇（〇〇社）</t>
  </si>
  <si>
    <t>②リース</t>
  </si>
  <si>
    <t>４か月</t>
    <rPh sb="2" eb="3">
      <t>ゲツ</t>
    </rPh>
    <phoneticPr fontId="12"/>
  </si>
  <si>
    <t>△△△（△△社）</t>
  </si>
  <si>
    <t>○○○○：1,200,000円×1台
△△△：400,000円×2台</t>
    <phoneticPr fontId="5"/>
  </si>
  <si>
    <t>令和７年〇月〇日</t>
    <rPh sb="0" eb="2">
      <t>レイワ</t>
    </rPh>
    <phoneticPr fontId="5"/>
  </si>
  <si>
    <t>内示前の事前協議の段階で提出した導入計画書の内容と一致させてください。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</si>
</sst>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quot;台&quot;"/>
    <numFmt numFmtId="178" formatCode="0&quot;年&quot;"/>
    <numFmt numFmtId="179" formatCode="0.0&quot;人&quot;"/>
    <numFmt numFmtId="180" formatCode="#"/>
  </numFmts>
  <fonts count="5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12"/>
      <name val="ＭＳ Ｐゴシック"/>
      <family val="3"/>
      <charset val="128"/>
      <scheme val="minor"/>
    </font>
    <font>
      <b/>
      <sz val="14"/>
      <name val="ＭＳ Ｐゴシック"/>
      <family val="3"/>
      <charset val="128"/>
      <scheme val="minor"/>
    </font>
    <font>
      <sz val="9"/>
      <name val="ＭＳ 明朝"/>
      <family val="1"/>
      <charset val="128"/>
    </font>
    <font>
      <sz val="11"/>
      <name val="ＭＳ Ｐゴシック"/>
      <family val="2"/>
      <scheme val="minor"/>
    </font>
    <font>
      <sz val="18"/>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
      <b/>
      <sz val="12"/>
      <name val="ＭＳ 明朝"/>
      <family val="1"/>
      <charset val="128"/>
    </font>
    <font>
      <b/>
      <sz val="10"/>
      <name val="ＭＳ 明朝"/>
      <family val="1"/>
      <charset val="128"/>
    </font>
    <font>
      <b/>
      <sz val="18"/>
      <name val="ＭＳ Ｐゴシック"/>
      <family val="3"/>
      <charset val="128"/>
      <scheme val="minor"/>
    </font>
    <font>
      <sz val="14"/>
      <name val="ＭＳ Ｐゴシック"/>
      <family val="3"/>
      <charset val="128"/>
      <scheme val="minor"/>
    </font>
    <font>
      <b/>
      <sz val="18"/>
      <name val="Meiryo UI"/>
      <family val="3"/>
      <charset val="128"/>
    </font>
    <font>
      <sz val="11"/>
      <name val="Meiryo UI"/>
      <family val="3"/>
      <charset val="128"/>
    </font>
    <font>
      <sz val="12"/>
      <name val="Meiryo UI"/>
      <family val="3"/>
      <charset val="128"/>
    </font>
    <font>
      <b/>
      <sz val="24"/>
      <name val="Meiryo UI"/>
      <family val="3"/>
      <charset val="128"/>
    </font>
    <font>
      <sz val="14"/>
      <name val="Meiryo UI"/>
      <family val="3"/>
      <charset val="128"/>
    </font>
    <font>
      <b/>
      <sz val="14"/>
      <name val="Meiryo UI"/>
      <family val="3"/>
      <charset val="128"/>
    </font>
    <font>
      <sz val="10"/>
      <name val="Meiryo UI"/>
      <family val="3"/>
      <charset val="128"/>
    </font>
    <font>
      <sz val="6"/>
      <name val="ＭＳ Ｐゴシック"/>
      <family val="2"/>
      <charset val="128"/>
      <scheme val="minor"/>
    </font>
    <font>
      <b/>
      <u/>
      <sz val="14"/>
      <name val="ＭＳ Ｐゴシック"/>
      <family val="3"/>
      <charset val="128"/>
      <scheme val="minor"/>
    </font>
    <font>
      <u/>
      <sz val="12"/>
      <name val="ＭＳ Ｐゴシック"/>
      <family val="3"/>
      <charset val="128"/>
      <scheme val="minor"/>
    </font>
    <font>
      <u/>
      <sz val="11"/>
      <name val="ＭＳ Ｐゴシック"/>
      <family val="3"/>
      <charset val="128"/>
      <scheme val="minor"/>
    </font>
    <font>
      <sz val="9"/>
      <name val="Meiryo UI"/>
      <family val="3"/>
      <charset val="128"/>
    </font>
    <font>
      <sz val="10"/>
      <color rgb="FF000000"/>
      <name val="Times New Roman"/>
      <family val="1"/>
    </font>
    <font>
      <sz val="12"/>
      <name val="ＭＳ Ｐゴシック"/>
      <family val="3"/>
      <charset val="128"/>
    </font>
    <font>
      <b/>
      <sz val="11"/>
      <color theme="1"/>
      <name val="ＭＳ Ｐゴシック"/>
      <family val="3"/>
      <charset val="128"/>
    </font>
    <font>
      <sz val="14"/>
      <name val="ＭＳ Ｐゴシック"/>
      <family val="3"/>
      <charset val="128"/>
    </font>
    <font>
      <u/>
      <sz val="11"/>
      <color theme="10"/>
      <name val="ＭＳ Ｐゴシック"/>
      <family val="3"/>
      <charset val="128"/>
    </font>
    <font>
      <sz val="11"/>
      <color theme="1"/>
      <name val="ＭＳ Ｐゴシック"/>
      <family val="3"/>
      <charset val="128"/>
    </font>
    <font>
      <sz val="13"/>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1"/>
      <color rgb="FFFF0000"/>
      <name val="ＭＳ Ｐゴシック"/>
      <family val="3"/>
      <charset val="128"/>
    </font>
    <font>
      <sz val="14"/>
      <color rgb="FFFF0000"/>
      <name val="ＭＳ Ｐゴシック"/>
      <family val="3"/>
      <charset val="128"/>
    </font>
    <font>
      <sz val="10"/>
      <color theme="1"/>
      <name val="ＭＳ 明朝"/>
      <family val="1"/>
      <charset val="128"/>
    </font>
    <font>
      <sz val="11"/>
      <color theme="1"/>
      <name val="ＭＳ 明朝"/>
      <family val="1"/>
      <charset val="128"/>
    </font>
    <font>
      <b/>
      <sz val="11"/>
      <name val="ＭＳ 明朝"/>
      <family val="1"/>
      <charset val="128"/>
    </font>
    <font>
      <b/>
      <u val="double"/>
      <sz val="18"/>
      <name val="Meiryo UI"/>
      <family val="3"/>
      <charset val="128"/>
    </font>
    <font>
      <sz val="12"/>
      <color rgb="FF000000"/>
      <name val="Meiryo UI"/>
      <family val="3"/>
      <charset val="128"/>
    </font>
    <font>
      <b/>
      <u/>
      <sz val="11"/>
      <name val="Meiryo UI"/>
      <family val="3"/>
      <charset val="128"/>
    </font>
    <font>
      <b/>
      <sz val="11"/>
      <name val="Meiryo UI"/>
      <family val="3"/>
      <charset val="128"/>
    </font>
    <font>
      <sz val="12"/>
      <color rgb="FFFF0000"/>
      <name val="Meiryo UI"/>
      <family val="3"/>
      <charset val="128"/>
    </font>
    <font>
      <sz val="11"/>
      <color rgb="FFFF0000"/>
      <name val="ＭＳ 明朝"/>
      <family val="1"/>
      <charset val="128"/>
    </font>
  </fonts>
  <fills count="6">
    <fill>
      <patternFill patternType="none"/>
    </fill>
    <fill>
      <patternFill patternType="gray125"/>
    </fill>
    <fill>
      <patternFill patternType="solid">
        <fgColor rgb="FFFBFFCD"/>
        <bgColor indexed="64"/>
      </patternFill>
    </fill>
    <fill>
      <patternFill patternType="solid">
        <fgColor theme="4" tint="0.79998168889431442"/>
        <bgColor indexed="64"/>
      </patternFill>
    </fill>
    <fill>
      <patternFill patternType="solid">
        <fgColor rgb="FFCCFFFF"/>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22">
    <xf numFmtId="0" fontId="0" fillId="0" borderId="0"/>
    <xf numFmtId="38" fontId="4" fillId="0" borderId="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3" fillId="0" borderId="0">
      <alignment vertical="center"/>
    </xf>
    <xf numFmtId="0" fontId="11" fillId="0" borderId="0"/>
    <xf numFmtId="38" fontId="1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36" fillId="0" borderId="0"/>
    <xf numFmtId="0" fontId="40" fillId="0" borderId="0" applyNumberFormat="0" applyFill="0" applyBorder="0" applyAlignment="0" applyProtection="0"/>
    <xf numFmtId="0" fontId="2"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cellStyleXfs>
  <cellXfs count="416">
    <xf numFmtId="0" fontId="0" fillId="0" borderId="0" xfId="0"/>
    <xf numFmtId="38" fontId="8" fillId="0" borderId="0" xfId="7" applyFont="1" applyAlignment="1" applyProtection="1">
      <alignment horizontal="right" vertical="center"/>
    </xf>
    <xf numFmtId="38" fontId="15" fillId="0" borderId="0" xfId="7" applyFont="1" applyAlignment="1" applyProtection="1">
      <alignment horizontal="right" vertical="center"/>
    </xf>
    <xf numFmtId="38" fontId="8" fillId="0" borderId="0" xfId="7" applyFont="1" applyAlignment="1" applyProtection="1">
      <alignment horizontal="left" vertical="center"/>
    </xf>
    <xf numFmtId="38" fontId="8" fillId="0" borderId="1" xfId="7" applyFont="1" applyBorder="1" applyAlignment="1" applyProtection="1">
      <alignment horizontal="right" vertical="center" shrinkToFit="1"/>
    </xf>
    <xf numFmtId="38" fontId="8" fillId="0" borderId="1" xfId="7" applyFont="1" applyBorder="1" applyAlignment="1" applyProtection="1">
      <alignment vertical="center" shrinkToFit="1"/>
    </xf>
    <xf numFmtId="0" fontId="37" fillId="5" borderId="0" xfId="5" applyFont="1" applyFill="1" applyAlignment="1">
      <alignment vertical="center" wrapText="1"/>
    </xf>
    <xf numFmtId="0" fontId="37" fillId="0" borderId="0" xfId="5" applyFont="1" applyAlignment="1">
      <alignment vertical="center" wrapText="1"/>
    </xf>
    <xf numFmtId="0" fontId="41" fillId="0" borderId="0" xfId="5" applyFont="1">
      <alignment vertical="center"/>
    </xf>
    <xf numFmtId="0" fontId="3" fillId="0" borderId="0" xfId="5">
      <alignment vertical="center"/>
    </xf>
    <xf numFmtId="0" fontId="41" fillId="0" borderId="0" xfId="0" applyFont="1" applyAlignment="1">
      <alignment vertical="center"/>
    </xf>
    <xf numFmtId="0" fontId="3" fillId="0" borderId="0" xfId="5" applyAlignment="1">
      <alignment horizontal="left" vertical="top"/>
    </xf>
    <xf numFmtId="0" fontId="41" fillId="0" borderId="0" xfId="17" applyFont="1">
      <alignment vertical="center"/>
    </xf>
    <xf numFmtId="0" fontId="2" fillId="0" borderId="0" xfId="17">
      <alignment vertical="center"/>
    </xf>
    <xf numFmtId="0" fontId="43" fillId="0" borderId="0" xfId="17" applyFont="1">
      <alignment vertical="center"/>
    </xf>
    <xf numFmtId="0" fontId="44" fillId="0" borderId="0" xfId="17" applyFont="1">
      <alignment vertical="center"/>
    </xf>
    <xf numFmtId="0" fontId="4" fillId="0" borderId="0" xfId="17" applyFont="1">
      <alignment vertical="center"/>
    </xf>
    <xf numFmtId="0" fontId="45" fillId="0" borderId="0" xfId="17" applyFont="1">
      <alignment vertical="center"/>
    </xf>
    <xf numFmtId="0" fontId="2" fillId="0" borderId="0" xfId="17" applyAlignment="1">
      <alignment horizontal="left" vertical="top"/>
    </xf>
    <xf numFmtId="0" fontId="6" fillId="0" borderId="0" xfId="8" applyFont="1">
      <alignment vertical="center"/>
    </xf>
    <xf numFmtId="0" fontId="6" fillId="0" borderId="0" xfId="8" applyFont="1" applyAlignment="1">
      <alignment horizontal="left" vertical="center"/>
    </xf>
    <xf numFmtId="38" fontId="8" fillId="2" borderId="1" xfId="7" applyFont="1" applyFill="1" applyBorder="1" applyAlignment="1" applyProtection="1">
      <alignment horizontal="right" vertical="center" shrinkToFit="1"/>
    </xf>
    <xf numFmtId="0" fontId="6" fillId="5" borderId="0" xfId="8" applyFont="1" applyFill="1" applyAlignment="1">
      <alignment horizontal="center" vertical="center"/>
    </xf>
    <xf numFmtId="0" fontId="49" fillId="0" borderId="0" xfId="8" applyFont="1" applyAlignment="1">
      <alignment horizontal="left" vertical="center"/>
    </xf>
    <xf numFmtId="0" fontId="49" fillId="0" borderId="0" xfId="0" applyFont="1" applyAlignment="1">
      <alignment horizontal="left" vertical="center"/>
    </xf>
    <xf numFmtId="0" fontId="7" fillId="0" borderId="0" xfId="8" applyFont="1">
      <alignment vertical="center"/>
    </xf>
    <xf numFmtId="0" fontId="10" fillId="0" borderId="0" xfId="8" applyFont="1" applyAlignment="1">
      <alignment horizontal="left" vertical="center"/>
    </xf>
    <xf numFmtId="0" fontId="10" fillId="0" borderId="0" xfId="8" applyFont="1" applyAlignment="1">
      <alignment horizontal="left" vertical="center" wrapText="1"/>
    </xf>
    <xf numFmtId="0" fontId="6" fillId="0" borderId="0" xfId="8" applyFont="1" applyAlignment="1">
      <alignment horizontal="center" vertical="center"/>
    </xf>
    <xf numFmtId="0" fontId="35" fillId="0" borderId="0" xfId="12" applyFont="1" applyProtection="1">
      <alignment vertical="center"/>
    </xf>
    <xf numFmtId="0" fontId="25" fillId="0" borderId="0" xfId="12" applyFont="1" applyProtection="1">
      <alignment vertical="center"/>
    </xf>
    <xf numFmtId="0" fontId="26" fillId="0" borderId="0" xfId="11" applyFont="1" applyAlignment="1" applyProtection="1">
      <alignment horizontal="left" vertical="center"/>
    </xf>
    <xf numFmtId="0" fontId="27" fillId="0" borderId="0" xfId="11" applyFont="1" applyProtection="1">
      <alignment vertical="center"/>
    </xf>
    <xf numFmtId="0" fontId="27" fillId="0" borderId="0" xfId="11" applyFont="1" applyAlignment="1" applyProtection="1">
      <alignment horizontal="center" vertical="center"/>
    </xf>
    <xf numFmtId="0" fontId="26" fillId="0" borderId="16" xfId="11" applyFont="1" applyBorder="1" applyAlignment="1" applyProtection="1">
      <alignment horizontal="center" vertical="center"/>
    </xf>
    <xf numFmtId="0" fontId="26" fillId="2" borderId="18" xfId="11" applyFont="1" applyFill="1" applyBorder="1" applyProtection="1">
      <alignment vertical="center"/>
    </xf>
    <xf numFmtId="0" fontId="6" fillId="0" borderId="0" xfId="0" applyFont="1" applyAlignment="1" applyProtection="1">
      <alignment vertical="center"/>
    </xf>
    <xf numFmtId="0" fontId="26" fillId="0" borderId="16" xfId="11" applyFont="1" applyBorder="1" applyProtection="1">
      <alignment vertical="center"/>
    </xf>
    <xf numFmtId="0" fontId="28" fillId="0" borderId="0" xfId="11" applyFont="1" applyAlignment="1" applyProtection="1">
      <alignment horizontal="left"/>
    </xf>
    <xf numFmtId="0" fontId="25" fillId="0" borderId="0" xfId="11" applyFont="1" applyProtection="1">
      <alignment vertical="center"/>
    </xf>
    <xf numFmtId="0" fontId="26" fillId="0" borderId="19" xfId="11" applyFont="1" applyBorder="1" applyProtection="1">
      <alignment vertical="center"/>
    </xf>
    <xf numFmtId="0" fontId="26" fillId="0" borderId="0" xfId="12" applyFont="1" applyProtection="1">
      <alignment vertical="center"/>
    </xf>
    <xf numFmtId="0" fontId="26" fillId="0" borderId="20" xfId="11" applyFont="1" applyBorder="1" applyAlignment="1" applyProtection="1">
      <alignment horizontal="center" vertical="center"/>
    </xf>
    <xf numFmtId="0" fontId="28" fillId="2" borderId="20" xfId="11" applyFont="1" applyFill="1" applyBorder="1" applyAlignment="1" applyProtection="1">
      <alignment horizontal="center" vertical="center" shrinkToFit="1"/>
    </xf>
    <xf numFmtId="0" fontId="25" fillId="0" borderId="20" xfId="11" applyFont="1" applyBorder="1" applyAlignment="1" applyProtection="1">
      <alignment horizontal="left" vertical="center"/>
    </xf>
    <xf numFmtId="0" fontId="25" fillId="0" borderId="20" xfId="11" applyFont="1" applyBorder="1" applyAlignment="1" applyProtection="1">
      <alignment horizontal="left" vertical="center" wrapText="1"/>
    </xf>
    <xf numFmtId="0" fontId="28" fillId="0" borderId="0" xfId="12" applyFont="1" applyProtection="1">
      <alignment vertical="center"/>
    </xf>
    <xf numFmtId="0" fontId="25" fillId="0" borderId="20" xfId="11" applyFont="1" applyBorder="1" applyAlignment="1" applyProtection="1">
      <alignment vertical="center"/>
    </xf>
    <xf numFmtId="0" fontId="51" fillId="0" borderId="16" xfId="11" applyFont="1" applyBorder="1" applyProtection="1">
      <alignment vertical="center"/>
    </xf>
    <xf numFmtId="0" fontId="51" fillId="0" borderId="17" xfId="11" applyFont="1" applyBorder="1" applyProtection="1">
      <alignment vertical="center"/>
    </xf>
    <xf numFmtId="0" fontId="51" fillId="0" borderId="18" xfId="11" applyFont="1" applyBorder="1" applyProtection="1">
      <alignment vertical="center"/>
    </xf>
    <xf numFmtId="0" fontId="25" fillId="0" borderId="20" xfId="11" applyFont="1" applyBorder="1" applyAlignment="1" applyProtection="1">
      <alignment vertical="center" wrapText="1"/>
    </xf>
    <xf numFmtId="0" fontId="26" fillId="0" borderId="17" xfId="11" applyFont="1" applyBorder="1" applyAlignment="1" applyProtection="1">
      <alignment vertical="center" wrapText="1"/>
    </xf>
    <xf numFmtId="0" fontId="26" fillId="0" borderId="18" xfId="11" applyFont="1" applyBorder="1" applyAlignment="1" applyProtection="1">
      <alignment vertical="center" wrapText="1"/>
    </xf>
    <xf numFmtId="0" fontId="30" fillId="5" borderId="20" xfId="12" applyFont="1" applyFill="1" applyBorder="1" applyAlignment="1" applyProtection="1">
      <alignment horizontal="left" vertical="center" wrapText="1"/>
    </xf>
    <xf numFmtId="0" fontId="26" fillId="0" borderId="0" xfId="11" applyFont="1" applyAlignment="1" applyProtection="1">
      <alignment horizontal="center" vertical="center"/>
    </xf>
    <xf numFmtId="0" fontId="26" fillId="0" borderId="0" xfId="11" applyFont="1" applyAlignment="1" applyProtection="1">
      <alignment vertical="center" wrapText="1"/>
    </xf>
    <xf numFmtId="0" fontId="28" fillId="0" borderId="0" xfId="11" applyFont="1" applyAlignment="1" applyProtection="1">
      <alignment horizontal="center" vertical="center" shrinkToFit="1"/>
    </xf>
    <xf numFmtId="0" fontId="30" fillId="0" borderId="0" xfId="11" applyFont="1" applyAlignment="1" applyProtection="1">
      <alignment horizontal="left" vertical="center"/>
    </xf>
    <xf numFmtId="0" fontId="28" fillId="0" borderId="0" xfId="11" applyFont="1" applyProtection="1">
      <alignment vertical="center"/>
    </xf>
    <xf numFmtId="0" fontId="28" fillId="0" borderId="0" xfId="11" applyFont="1" applyAlignment="1" applyProtection="1">
      <alignment horizontal="center" vertical="center"/>
    </xf>
    <xf numFmtId="0" fontId="25" fillId="0" borderId="0" xfId="11" applyFont="1" applyAlignment="1" applyProtection="1">
      <alignment horizontal="center" vertical="center"/>
    </xf>
    <xf numFmtId="0" fontId="25" fillId="0" borderId="0" xfId="12"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vertical="center" shrinkToFit="1"/>
    </xf>
    <xf numFmtId="0" fontId="30" fillId="0" borderId="0" xfId="0" applyFont="1" applyAlignment="1" applyProtection="1">
      <alignment vertical="center"/>
    </xf>
    <xf numFmtId="0" fontId="6" fillId="0" borderId="0" xfId="0" applyFont="1" applyAlignment="1" applyProtection="1">
      <alignment vertical="top"/>
    </xf>
    <xf numFmtId="0" fontId="6" fillId="0" borderId="0" xfId="0" applyFont="1" applyAlignment="1" applyProtection="1">
      <alignment vertical="top" wrapText="1"/>
    </xf>
    <xf numFmtId="0" fontId="6" fillId="0" borderId="0" xfId="0" applyFont="1" applyAlignment="1" applyProtection="1">
      <alignment horizontal="center" vertical="top" wrapText="1"/>
    </xf>
    <xf numFmtId="38" fontId="7" fillId="0" borderId="0" xfId="1" applyFont="1" applyBorder="1" applyAlignment="1" applyProtection="1">
      <alignment vertical="center"/>
    </xf>
    <xf numFmtId="0" fontId="8" fillId="0" borderId="9" xfId="0" applyFont="1" applyBorder="1" applyAlignment="1" applyProtection="1">
      <alignment vertical="center"/>
    </xf>
    <xf numFmtId="0" fontId="6" fillId="0" borderId="9" xfId="0" applyFont="1" applyBorder="1" applyAlignment="1" applyProtection="1">
      <alignment vertical="center"/>
    </xf>
    <xf numFmtId="0" fontId="6" fillId="0" borderId="9" xfId="0" applyFont="1" applyBorder="1" applyAlignment="1" applyProtection="1">
      <alignment horizontal="center" vertical="center"/>
    </xf>
    <xf numFmtId="0" fontId="10" fillId="0" borderId="0" xfId="6" applyFont="1" applyAlignment="1" applyProtection="1">
      <alignment vertical="center"/>
    </xf>
    <xf numFmtId="0" fontId="8" fillId="0" borderId="0" xfId="6" applyFont="1" applyAlignment="1" applyProtection="1">
      <alignment vertical="center"/>
    </xf>
    <xf numFmtId="0" fontId="15" fillId="0" borderId="0" xfId="6" applyFont="1" applyAlignment="1" applyProtection="1">
      <alignment horizontal="center" vertical="center"/>
    </xf>
    <xf numFmtId="0" fontId="8" fillId="0" borderId="1" xfId="6" applyFont="1" applyBorder="1" applyAlignment="1" applyProtection="1">
      <alignment horizontal="center" vertical="center"/>
    </xf>
    <xf numFmtId="0" fontId="10" fillId="0" borderId="0" xfId="6" applyFont="1" applyAlignment="1" applyProtection="1">
      <alignment horizontal="center" vertical="center"/>
    </xf>
    <xf numFmtId="0" fontId="20" fillId="0" borderId="0" xfId="6" applyFont="1" applyAlignment="1" applyProtection="1">
      <alignment vertical="center"/>
    </xf>
    <xf numFmtId="0" fontId="21" fillId="0" borderId="0" xfId="6" applyFont="1" applyAlignment="1" applyProtection="1">
      <alignment vertical="center"/>
    </xf>
    <xf numFmtId="0" fontId="8" fillId="0" borderId="0" xfId="6" applyFont="1" applyAlignment="1" applyProtection="1">
      <alignment horizontal="right" vertical="center"/>
    </xf>
    <xf numFmtId="0" fontId="8" fillId="0" borderId="0" xfId="6" applyFont="1" applyAlignment="1" applyProtection="1">
      <alignment horizontal="center" vertical="center"/>
    </xf>
    <xf numFmtId="0" fontId="8" fillId="0" borderId="10" xfId="6" applyFont="1" applyBorder="1" applyAlignment="1" applyProtection="1">
      <alignment horizontal="center" vertical="center"/>
    </xf>
    <xf numFmtId="0" fontId="8" fillId="0" borderId="10" xfId="6" applyFont="1" applyBorder="1" applyAlignment="1" applyProtection="1">
      <alignment horizontal="center" vertical="center" wrapText="1"/>
    </xf>
    <xf numFmtId="0" fontId="8" fillId="0" borderId="11" xfId="6" applyFont="1" applyBorder="1" applyAlignment="1" applyProtection="1">
      <alignment horizontal="center" vertical="center"/>
    </xf>
    <xf numFmtId="0" fontId="8" fillId="0" borderId="11" xfId="6" applyFont="1" applyBorder="1" applyAlignment="1" applyProtection="1">
      <alignment horizontal="center" vertical="center" wrapText="1"/>
    </xf>
    <xf numFmtId="0" fontId="8" fillId="0" borderId="11" xfId="6" applyFont="1" applyBorder="1" applyAlignment="1" applyProtection="1">
      <alignment horizontal="center" vertical="center" shrinkToFit="1"/>
    </xf>
    <xf numFmtId="0" fontId="15" fillId="0" borderId="11" xfId="6" applyFont="1" applyBorder="1" applyAlignment="1" applyProtection="1">
      <alignment horizontal="center" vertical="center" wrapText="1"/>
    </xf>
    <xf numFmtId="0" fontId="8" fillId="0" borderId="1" xfId="6" applyFont="1" applyBorder="1" applyAlignment="1" applyProtection="1">
      <alignment horizontal="center" vertical="center" shrinkToFit="1"/>
    </xf>
    <xf numFmtId="38" fontId="8" fillId="2" borderId="1" xfId="7" applyFont="1" applyFill="1" applyBorder="1" applyAlignment="1" applyProtection="1">
      <alignment horizontal="left" vertical="center" shrinkToFit="1"/>
    </xf>
    <xf numFmtId="38" fontId="8" fillId="2" borderId="1" xfId="7" applyFont="1" applyFill="1" applyBorder="1" applyAlignment="1" applyProtection="1">
      <alignment horizontal="center" vertical="center" shrinkToFit="1"/>
    </xf>
    <xf numFmtId="0" fontId="16" fillId="0" borderId="0" xfId="6" applyFont="1" applyAlignment="1" applyProtection="1">
      <alignment vertical="center"/>
    </xf>
    <xf numFmtId="38" fontId="8" fillId="0" borderId="0" xfId="7" applyFont="1" applyAlignment="1" applyProtection="1">
      <alignment vertical="center"/>
    </xf>
    <xf numFmtId="0" fontId="8" fillId="0" borderId="7" xfId="6" applyFont="1" applyBorder="1" applyAlignment="1" applyProtection="1">
      <alignment horizontal="center" vertical="center" wrapText="1" shrinkToFit="1"/>
    </xf>
    <xf numFmtId="38" fontId="8" fillId="0" borderId="1" xfId="6" applyNumberFormat="1" applyFont="1" applyBorder="1" applyAlignment="1" applyProtection="1">
      <alignment vertical="center" shrinkToFit="1"/>
    </xf>
    <xf numFmtId="38" fontId="8" fillId="0" borderId="0" xfId="6" applyNumberFormat="1" applyFont="1" applyAlignment="1" applyProtection="1">
      <alignment vertical="center"/>
    </xf>
    <xf numFmtId="0" fontId="21" fillId="0" borderId="2" xfId="6" applyFont="1" applyBorder="1" applyAlignment="1" applyProtection="1">
      <alignment horizontal="left" vertical="center"/>
    </xf>
    <xf numFmtId="0" fontId="21" fillId="0" borderId="0" xfId="6" applyFont="1" applyAlignment="1" applyProtection="1">
      <alignment horizontal="left" vertical="center"/>
    </xf>
    <xf numFmtId="38" fontId="15" fillId="0" borderId="0" xfId="6" applyNumberFormat="1" applyFont="1" applyAlignment="1" applyProtection="1">
      <alignment vertical="center"/>
    </xf>
    <xf numFmtId="0" fontId="20" fillId="0" borderId="9" xfId="6" applyFont="1" applyBorder="1" applyAlignment="1" applyProtection="1">
      <alignment vertical="center"/>
    </xf>
    <xf numFmtId="0" fontId="21" fillId="0" borderId="9" xfId="6" applyFont="1" applyBorder="1" applyAlignment="1" applyProtection="1">
      <alignment vertical="center"/>
    </xf>
    <xf numFmtId="38" fontId="15" fillId="2" borderId="1" xfId="7" applyFont="1" applyFill="1" applyBorder="1" applyAlignment="1" applyProtection="1">
      <alignment horizontal="center" vertical="center" wrapText="1"/>
    </xf>
    <xf numFmtId="0" fontId="8" fillId="0" borderId="7" xfId="6" applyFont="1" applyBorder="1" applyAlignment="1" applyProtection="1">
      <alignment horizontal="center" vertical="center" shrinkToFit="1"/>
    </xf>
    <xf numFmtId="0" fontId="8" fillId="0" borderId="2" xfId="6" applyFont="1" applyBorder="1" applyAlignment="1" applyProtection="1">
      <alignment vertical="center"/>
    </xf>
    <xf numFmtId="0" fontId="20" fillId="0" borderId="0" xfId="6" applyFont="1" applyAlignment="1" applyProtection="1">
      <alignment horizontal="left" vertical="center" shrinkToFit="1"/>
    </xf>
    <xf numFmtId="0" fontId="21" fillId="0" borderId="0" xfId="6" applyFont="1" applyAlignment="1" applyProtection="1">
      <alignment vertical="center" shrinkToFit="1"/>
    </xf>
    <xf numFmtId="0" fontId="8" fillId="0" borderId="0" xfId="6" applyFont="1" applyAlignment="1" applyProtection="1">
      <alignment vertical="center" shrinkToFit="1"/>
    </xf>
    <xf numFmtId="0" fontId="8" fillId="0" borderId="0" xfId="6" applyFont="1" applyAlignment="1" applyProtection="1">
      <alignment horizontal="center" vertical="center" shrinkToFit="1"/>
    </xf>
    <xf numFmtId="38" fontId="8" fillId="0" borderId="0" xfId="6" applyNumberFormat="1" applyFont="1" applyAlignment="1" applyProtection="1">
      <alignment vertical="center" shrinkToFit="1"/>
    </xf>
    <xf numFmtId="0" fontId="8" fillId="0" borderId="0" xfId="6" applyFont="1" applyAlignment="1" applyProtection="1">
      <alignment horizontal="left" vertical="center" shrinkToFit="1"/>
    </xf>
    <xf numFmtId="0" fontId="17" fillId="0" borderId="0" xfId="6" applyFont="1" applyAlignment="1" applyProtection="1">
      <alignment vertical="center" wrapText="1"/>
    </xf>
    <xf numFmtId="0" fontId="17" fillId="0" borderId="0" xfId="6" applyFont="1" applyAlignment="1" applyProtection="1">
      <alignment vertical="center"/>
    </xf>
    <xf numFmtId="0" fontId="22" fillId="0" borderId="0" xfId="6" applyFont="1" applyAlignment="1" applyProtection="1">
      <alignment horizontal="center" vertical="center" wrapText="1"/>
    </xf>
    <xf numFmtId="0" fontId="18" fillId="0" borderId="0" xfId="6" applyFont="1" applyAlignment="1" applyProtection="1">
      <alignment vertical="center"/>
    </xf>
    <xf numFmtId="0" fontId="14" fillId="0" borderId="0" xfId="6" applyFont="1" applyAlignment="1" applyProtection="1">
      <alignment vertical="center"/>
    </xf>
    <xf numFmtId="0" fontId="13" fillId="0" borderId="0" xfId="6" applyFont="1" applyAlignment="1" applyProtection="1">
      <alignment vertical="center"/>
    </xf>
    <xf numFmtId="0" fontId="18" fillId="0" borderId="0" xfId="6" applyFont="1" applyAlignment="1" applyProtection="1">
      <alignment horizontal="center" vertical="center"/>
    </xf>
    <xf numFmtId="0" fontId="18" fillId="0" borderId="0" xfId="6" applyFont="1" applyAlignment="1" applyProtection="1">
      <alignment horizontal="left" vertical="center"/>
    </xf>
    <xf numFmtId="0" fontId="18" fillId="0" borderId="0" xfId="6" applyFont="1" applyProtection="1"/>
    <xf numFmtId="0" fontId="18" fillId="0" borderId="0" xfId="6" applyFont="1" applyAlignment="1" applyProtection="1">
      <alignment horizontal="center" vertical="center" wrapText="1"/>
    </xf>
    <xf numFmtId="0" fontId="18" fillId="0" borderId="0" xfId="6" applyFont="1" applyAlignment="1" applyProtection="1">
      <alignment horizontal="left" vertical="top" wrapText="1"/>
    </xf>
    <xf numFmtId="0" fontId="18" fillId="0" borderId="0" xfId="6" applyFont="1" applyAlignment="1" applyProtection="1">
      <alignment horizontal="left" vertical="top"/>
    </xf>
    <xf numFmtId="176" fontId="18" fillId="0" borderId="0" xfId="6" applyNumberFormat="1" applyFont="1" applyAlignment="1" applyProtection="1">
      <alignment horizontal="left" vertical="center"/>
    </xf>
    <xf numFmtId="176" fontId="23" fillId="2" borderId="1" xfId="6" applyNumberFormat="1" applyFont="1" applyFill="1" applyBorder="1" applyAlignment="1" applyProtection="1">
      <alignment horizontal="center" vertical="center"/>
    </xf>
    <xf numFmtId="176" fontId="23" fillId="2" borderId="1" xfId="6" applyNumberFormat="1" applyFont="1" applyFill="1" applyBorder="1" applyAlignment="1" applyProtection="1">
      <alignment horizontal="right" vertical="center"/>
    </xf>
    <xf numFmtId="176" fontId="23" fillId="0" borderId="1" xfId="6" applyNumberFormat="1" applyFont="1" applyBorder="1" applyAlignment="1" applyProtection="1">
      <alignment horizontal="right" vertical="center" indent="1"/>
    </xf>
    <xf numFmtId="176" fontId="23" fillId="2" borderId="6" xfId="6" applyNumberFormat="1" applyFont="1" applyFill="1" applyBorder="1" applyAlignment="1" applyProtection="1">
      <alignment horizontal="left" vertical="center"/>
    </xf>
    <xf numFmtId="176" fontId="23" fillId="2" borderId="7" xfId="6" applyNumberFormat="1" applyFont="1" applyFill="1" applyBorder="1" applyAlignment="1" applyProtection="1">
      <alignment horizontal="left" vertical="center"/>
    </xf>
    <xf numFmtId="0" fontId="18" fillId="0" borderId="0" xfId="6" applyFont="1" applyAlignment="1" applyProtection="1">
      <alignment horizontal="center" vertical="center" wrapText="1" shrinkToFit="1"/>
    </xf>
    <xf numFmtId="176" fontId="18" fillId="0" borderId="0" xfId="6" applyNumberFormat="1" applyFont="1" applyAlignment="1" applyProtection="1">
      <alignment vertical="center"/>
    </xf>
    <xf numFmtId="178" fontId="23" fillId="5" borderId="0" xfId="6" applyNumberFormat="1" applyFont="1" applyFill="1" applyAlignment="1" applyProtection="1">
      <alignment horizontal="center" vertical="center" wrapText="1" shrinkToFit="1"/>
    </xf>
    <xf numFmtId="177" fontId="23" fillId="5" borderId="0" xfId="6" applyNumberFormat="1" applyFont="1" applyFill="1" applyAlignment="1" applyProtection="1">
      <alignment vertical="center" wrapText="1" shrinkToFit="1"/>
    </xf>
    <xf numFmtId="0" fontId="18" fillId="5" borderId="0" xfId="6" applyFont="1" applyFill="1" applyAlignment="1" applyProtection="1">
      <alignment vertical="center"/>
    </xf>
    <xf numFmtId="0" fontId="18" fillId="5" borderId="0" xfId="6" applyFont="1" applyFill="1" applyAlignment="1" applyProtection="1">
      <alignment horizontal="center" vertical="center"/>
    </xf>
    <xf numFmtId="176" fontId="18" fillId="5" borderId="0" xfId="6" applyNumberFormat="1" applyFont="1" applyFill="1" applyAlignment="1" applyProtection="1">
      <alignment vertical="center" wrapText="1" shrinkToFit="1"/>
    </xf>
    <xf numFmtId="176" fontId="18" fillId="0" borderId="0" xfId="6" applyNumberFormat="1" applyFont="1" applyAlignment="1" applyProtection="1">
      <alignment vertical="center" wrapText="1" shrinkToFit="1"/>
    </xf>
    <xf numFmtId="177" fontId="18" fillId="0" borderId="0" xfId="6" applyNumberFormat="1" applyFont="1" applyAlignment="1" applyProtection="1">
      <alignment vertical="center"/>
    </xf>
    <xf numFmtId="0" fontId="14" fillId="0" borderId="0" xfId="6" applyFont="1" applyAlignment="1" applyProtection="1">
      <alignment horizontal="left" vertical="center"/>
    </xf>
    <xf numFmtId="0" fontId="18" fillId="0" borderId="0" xfId="6" applyFont="1" applyAlignment="1" applyProtection="1">
      <alignment horizontal="left" vertical="center" wrapText="1"/>
    </xf>
    <xf numFmtId="0" fontId="32" fillId="0" borderId="0" xfId="6" applyFont="1" applyAlignment="1" applyProtection="1">
      <alignment vertical="center"/>
    </xf>
    <xf numFmtId="0" fontId="33" fillId="0" borderId="0" xfId="6" applyFont="1" applyAlignment="1" applyProtection="1">
      <alignment vertical="center"/>
    </xf>
    <xf numFmtId="0" fontId="34" fillId="0" borderId="0" xfId="6" applyFont="1" applyAlignment="1" applyProtection="1">
      <alignment vertical="center"/>
    </xf>
    <xf numFmtId="0" fontId="18" fillId="0" borderId="0" xfId="6" applyFont="1" applyAlignment="1" applyProtection="1">
      <alignment vertical="center" wrapText="1"/>
    </xf>
    <xf numFmtId="176" fontId="23" fillId="2" borderId="5" xfId="6" applyNumberFormat="1" applyFont="1" applyFill="1" applyBorder="1" applyAlignment="1" applyProtection="1">
      <alignment vertical="center" shrinkToFit="1"/>
    </xf>
    <xf numFmtId="178" fontId="23" fillId="2" borderId="1" xfId="6" applyNumberFormat="1" applyFont="1" applyFill="1" applyBorder="1" applyAlignment="1" applyProtection="1">
      <alignment horizontal="center" vertical="center" shrinkToFit="1"/>
    </xf>
    <xf numFmtId="177" fontId="23" fillId="2" borderId="1" xfId="6" applyNumberFormat="1" applyFont="1" applyFill="1" applyBorder="1" applyAlignment="1" applyProtection="1">
      <alignment vertical="center" shrinkToFit="1"/>
    </xf>
    <xf numFmtId="177" fontId="23" fillId="5" borderId="0" xfId="6" applyNumberFormat="1" applyFont="1" applyFill="1" applyAlignment="1" applyProtection="1">
      <alignment vertical="center" shrinkToFit="1"/>
    </xf>
    <xf numFmtId="0" fontId="23" fillId="2" borderId="1" xfId="6" applyFont="1" applyFill="1" applyBorder="1" applyAlignment="1" applyProtection="1">
      <alignment horizontal="center" vertical="center" wrapText="1"/>
    </xf>
    <xf numFmtId="0" fontId="23" fillId="0" borderId="5" xfId="6" applyFont="1" applyFill="1" applyBorder="1" applyAlignment="1" applyProtection="1">
      <alignment horizontal="center" vertical="center" wrapText="1"/>
    </xf>
    <xf numFmtId="0" fontId="23" fillId="5" borderId="0" xfId="6" applyFont="1" applyFill="1" applyAlignment="1" applyProtection="1">
      <alignment vertical="top" wrapText="1"/>
    </xf>
    <xf numFmtId="176" fontId="23" fillId="2" borderId="7" xfId="6" applyNumberFormat="1" applyFont="1" applyFill="1" applyBorder="1" applyAlignment="1" applyProtection="1">
      <alignment horizontal="center" vertical="center" shrinkToFit="1"/>
    </xf>
    <xf numFmtId="176" fontId="23" fillId="0" borderId="7" xfId="6" applyNumberFormat="1" applyFont="1" applyBorder="1" applyAlignment="1" applyProtection="1">
      <alignment horizontal="center" vertical="center" shrinkToFit="1"/>
    </xf>
    <xf numFmtId="0" fontId="13" fillId="0" borderId="0" xfId="6" applyFont="1" applyAlignment="1" applyProtection="1">
      <alignment horizontal="left" vertical="center" wrapText="1"/>
    </xf>
    <xf numFmtId="0" fontId="13" fillId="0" borderId="0" xfId="6" applyFont="1" applyAlignment="1" applyProtection="1">
      <alignment horizontal="left" vertical="center"/>
    </xf>
    <xf numFmtId="0" fontId="23" fillId="0" borderId="0" xfId="6" applyFont="1" applyAlignment="1" applyProtection="1">
      <alignment horizontal="left" vertical="top" wrapText="1"/>
    </xf>
    <xf numFmtId="0" fontId="39" fillId="0" borderId="0" xfId="5" applyFont="1" applyProtection="1">
      <alignment vertical="center"/>
    </xf>
    <xf numFmtId="0" fontId="39" fillId="0" borderId="0" xfId="5" applyFont="1" applyAlignment="1" applyProtection="1">
      <alignment horizontal="center" vertical="center"/>
    </xf>
    <xf numFmtId="0" fontId="39" fillId="0" borderId="24" xfId="5" applyFont="1" applyBorder="1" applyAlignment="1" applyProtection="1">
      <alignment horizontal="right" vertical="center" wrapText="1"/>
    </xf>
    <xf numFmtId="0" fontId="39" fillId="2" borderId="5" xfId="5" applyFont="1" applyFill="1" applyBorder="1" applyAlignment="1" applyProtection="1">
      <alignment horizontal="center" vertical="center" wrapText="1"/>
    </xf>
    <xf numFmtId="0" fontId="39" fillId="0" borderId="24" xfId="5" applyFont="1" applyBorder="1" applyAlignment="1" applyProtection="1">
      <alignment vertical="center" wrapText="1"/>
    </xf>
    <xf numFmtId="0" fontId="39" fillId="0" borderId="1" xfId="5" applyFont="1" applyBorder="1" applyAlignment="1" applyProtection="1">
      <alignment vertical="center" wrapText="1"/>
    </xf>
    <xf numFmtId="0" fontId="39" fillId="0" borderId="0" xfId="5" applyFont="1" applyAlignment="1" applyProtection="1">
      <alignment horizontal="right" vertical="center"/>
    </xf>
    <xf numFmtId="0" fontId="39" fillId="0" borderId="0" xfId="5" applyFont="1" applyAlignment="1" applyProtection="1">
      <alignment horizontal="left" vertical="center" wrapText="1"/>
    </xf>
    <xf numFmtId="0" fontId="6" fillId="0" borderId="0" xfId="6" applyFont="1" applyAlignment="1" applyProtection="1">
      <alignment vertical="center"/>
    </xf>
    <xf numFmtId="0" fontId="39" fillId="2" borderId="1" xfId="5" applyFont="1" applyFill="1" applyBorder="1" applyAlignment="1" applyProtection="1">
      <alignment horizontal="center" vertical="center" wrapText="1"/>
    </xf>
    <xf numFmtId="0" fontId="23" fillId="0" borderId="0" xfId="6" applyFont="1" applyAlignment="1" applyProtection="1">
      <alignment horizontal="left" vertical="center"/>
    </xf>
    <xf numFmtId="0" fontId="23" fillId="0" borderId="0" xfId="6" applyFont="1" applyAlignment="1" applyProtection="1">
      <alignment vertical="center"/>
    </xf>
    <xf numFmtId="0" fontId="39" fillId="2" borderId="5" xfId="20" applyFont="1" applyFill="1" applyBorder="1" applyAlignment="1" applyProtection="1">
      <alignment horizontal="center" vertical="center" wrapText="1"/>
    </xf>
    <xf numFmtId="0" fontId="39" fillId="2" borderId="1" xfId="20" applyFont="1" applyFill="1" applyBorder="1" applyAlignment="1" applyProtection="1">
      <alignment horizontal="center" vertical="center" wrapText="1"/>
    </xf>
    <xf numFmtId="0" fontId="39" fillId="0" borderId="0" xfId="5" applyFont="1" applyAlignment="1" applyProtection="1">
      <alignment vertical="center" wrapText="1"/>
    </xf>
    <xf numFmtId="0" fontId="39" fillId="0" borderId="0" xfId="5" applyFont="1" applyAlignment="1" applyProtection="1">
      <alignment horizontal="center" vertical="center" wrapText="1"/>
    </xf>
    <xf numFmtId="0" fontId="39" fillId="0" borderId="2" xfId="5" applyFont="1" applyBorder="1" applyProtection="1">
      <alignment vertical="center"/>
    </xf>
    <xf numFmtId="0" fontId="39" fillId="0" borderId="0" xfId="5" applyFont="1" applyAlignment="1" applyProtection="1">
      <alignment horizontal="right" vertical="center" wrapText="1"/>
    </xf>
    <xf numFmtId="0" fontId="39" fillId="0" borderId="9" xfId="5" applyFont="1" applyBorder="1" applyProtection="1">
      <alignment vertical="center"/>
    </xf>
    <xf numFmtId="0" fontId="39" fillId="0" borderId="5" xfId="5" applyFont="1" applyBorder="1" applyAlignment="1" applyProtection="1">
      <alignment vertical="center" wrapText="1"/>
    </xf>
    <xf numFmtId="0" fontId="37" fillId="0" borderId="0" xfId="5" applyFont="1" applyProtection="1">
      <alignment vertical="center"/>
    </xf>
    <xf numFmtId="0" fontId="2" fillId="0" borderId="0" xfId="17" applyProtection="1">
      <alignment vertical="center"/>
    </xf>
    <xf numFmtId="0" fontId="44" fillId="0" borderId="0" xfId="17" applyFont="1" applyProtection="1">
      <alignment vertical="center"/>
    </xf>
    <xf numFmtId="0" fontId="41" fillId="0" borderId="0" xfId="17" applyFont="1" applyProtection="1">
      <alignment vertical="center"/>
    </xf>
    <xf numFmtId="0" fontId="6" fillId="0" borderId="0" xfId="8" applyFont="1" applyProtection="1">
      <alignment vertical="center"/>
    </xf>
    <xf numFmtId="0" fontId="6" fillId="0" borderId="0" xfId="8" applyFont="1" applyAlignment="1" applyProtection="1">
      <alignment horizontal="right" vertical="center"/>
    </xf>
    <xf numFmtId="0" fontId="6" fillId="0" borderId="0" xfId="8" applyFont="1" applyAlignment="1" applyProtection="1">
      <alignment horizontal="left" vertical="center"/>
    </xf>
    <xf numFmtId="0" fontId="6" fillId="0" borderId="3" xfId="8" applyFont="1" applyBorder="1" applyAlignment="1" applyProtection="1">
      <alignment horizontal="left" vertical="center"/>
    </xf>
    <xf numFmtId="0" fontId="6" fillId="0" borderId="2" xfId="8" applyFont="1" applyBorder="1" applyAlignment="1" applyProtection="1">
      <alignment horizontal="left" vertical="center"/>
    </xf>
    <xf numFmtId="0" fontId="6" fillId="0" borderId="4" xfId="8" applyFont="1" applyBorder="1" applyAlignment="1" applyProtection="1">
      <alignment horizontal="left" vertical="center"/>
    </xf>
    <xf numFmtId="0" fontId="47" fillId="0" borderId="23" xfId="8" applyFont="1" applyBorder="1" applyAlignment="1" applyProtection="1">
      <alignment horizontal="left" vertical="center"/>
    </xf>
    <xf numFmtId="0" fontId="48" fillId="0" borderId="0" xfId="8" applyFont="1" applyAlignment="1" applyProtection="1">
      <alignment horizontal="left" vertical="center"/>
    </xf>
    <xf numFmtId="0" fontId="48" fillId="0" borderId="24" xfId="8" applyFont="1" applyBorder="1" applyAlignment="1" applyProtection="1">
      <alignment horizontal="left" vertical="center"/>
    </xf>
    <xf numFmtId="0" fontId="6" fillId="0" borderId="23" xfId="8" applyFont="1" applyBorder="1" applyAlignment="1" applyProtection="1">
      <alignment horizontal="left" vertical="center"/>
    </xf>
    <xf numFmtId="0" fontId="6" fillId="0" borderId="24" xfId="8" applyFont="1" applyBorder="1" applyAlignment="1" applyProtection="1">
      <alignment horizontal="left" vertical="center"/>
    </xf>
    <xf numFmtId="0" fontId="6" fillId="0" borderId="5" xfId="8" applyFont="1" applyBorder="1" applyAlignment="1" applyProtection="1">
      <alignment horizontal="left" vertical="center"/>
    </xf>
    <xf numFmtId="0" fontId="6" fillId="0" borderId="6" xfId="8" applyFont="1" applyBorder="1" applyAlignment="1" applyProtection="1">
      <alignment horizontal="left" vertical="center"/>
    </xf>
    <xf numFmtId="0" fontId="6" fillId="0" borderId="7" xfId="8" applyFont="1" applyBorder="1" applyAlignment="1" applyProtection="1">
      <alignment horizontal="left" vertical="center"/>
    </xf>
    <xf numFmtId="0" fontId="6" fillId="0" borderId="0" xfId="8" applyFont="1" applyAlignment="1" applyProtection="1">
      <alignment horizontal="center" vertical="center"/>
    </xf>
    <xf numFmtId="0" fontId="6" fillId="0" borderId="8" xfId="8" applyFont="1" applyBorder="1" applyAlignment="1" applyProtection="1">
      <alignment horizontal="left" vertical="center"/>
    </xf>
    <xf numFmtId="0" fontId="6" fillId="0" borderId="9" xfId="8" applyFont="1" applyBorder="1" applyAlignment="1" applyProtection="1">
      <alignment horizontal="left" vertical="center"/>
    </xf>
    <xf numFmtId="0" fontId="6" fillId="5" borderId="0" xfId="8" applyFont="1" applyFill="1" applyProtection="1">
      <alignment vertical="center"/>
    </xf>
    <xf numFmtId="0" fontId="24" fillId="0" borderId="0" xfId="11" applyFont="1" applyAlignment="1" applyProtection="1">
      <alignment horizontal="center" vertical="center" wrapText="1"/>
    </xf>
    <xf numFmtId="0" fontId="24" fillId="0" borderId="0" xfId="11" applyFont="1" applyAlignment="1" applyProtection="1">
      <alignment horizontal="center" vertical="center"/>
    </xf>
    <xf numFmtId="0" fontId="26" fillId="2" borderId="17" xfId="11" applyFont="1" applyFill="1" applyBorder="1" applyAlignment="1" applyProtection="1">
      <alignment horizontal="left" vertical="center"/>
    </xf>
    <xf numFmtId="0" fontId="26" fillId="2" borderId="18" xfId="11" applyFont="1" applyFill="1" applyBorder="1" applyAlignment="1" applyProtection="1">
      <alignment horizontal="left" vertical="center"/>
    </xf>
    <xf numFmtId="0" fontId="26" fillId="0" borderId="16" xfId="11" applyFont="1" applyBorder="1" applyAlignment="1" applyProtection="1">
      <alignment horizontal="center" vertical="center" shrinkToFit="1"/>
    </xf>
    <xf numFmtId="0" fontId="26" fillId="0" borderId="17" xfId="11" applyFont="1" applyBorder="1" applyAlignment="1" applyProtection="1">
      <alignment horizontal="center" vertical="center" shrinkToFit="1"/>
    </xf>
    <xf numFmtId="0" fontId="29" fillId="4" borderId="20" xfId="11" applyFont="1" applyFill="1" applyBorder="1" applyAlignment="1" applyProtection="1">
      <alignment horizontal="center" vertical="center"/>
    </xf>
    <xf numFmtId="0" fontId="26" fillId="4" borderId="20" xfId="11" applyFont="1" applyFill="1" applyBorder="1" applyAlignment="1" applyProtection="1">
      <alignment horizontal="center" vertical="center" wrapText="1" shrinkToFit="1"/>
    </xf>
    <xf numFmtId="0" fontId="26" fillId="4" borderId="20" xfId="11" applyFont="1" applyFill="1" applyBorder="1" applyAlignment="1" applyProtection="1">
      <alignment horizontal="center" vertical="center" shrinkToFit="1"/>
    </xf>
    <xf numFmtId="0" fontId="26" fillId="0" borderId="21" xfId="11" applyFont="1" applyBorder="1" applyAlignment="1" applyProtection="1">
      <alignment horizontal="center" vertical="center"/>
    </xf>
    <xf numFmtId="0" fontId="26" fillId="0" borderId="22" xfId="11" applyFont="1" applyBorder="1" applyAlignment="1" applyProtection="1">
      <alignment horizontal="center" vertical="center"/>
    </xf>
    <xf numFmtId="0" fontId="26" fillId="0" borderId="16" xfId="11" applyFont="1" applyBorder="1" applyAlignment="1" applyProtection="1">
      <alignment vertical="center" wrapText="1"/>
    </xf>
    <xf numFmtId="0" fontId="26" fillId="0" borderId="17" xfId="11" applyFont="1" applyBorder="1" applyAlignment="1" applyProtection="1">
      <alignment vertical="center" wrapText="1"/>
    </xf>
    <xf numFmtId="0" fontId="26" fillId="0" borderId="18" xfId="11" applyFont="1" applyBorder="1" applyAlignment="1" applyProtection="1">
      <alignment vertical="center" wrapText="1"/>
    </xf>
    <xf numFmtId="0" fontId="26" fillId="5" borderId="16" xfId="12" applyFont="1" applyFill="1" applyBorder="1" applyAlignment="1" applyProtection="1">
      <alignment horizontal="left" vertical="center" wrapText="1"/>
    </xf>
    <xf numFmtId="0" fontId="26" fillId="5" borderId="17" xfId="12" applyFont="1" applyFill="1" applyBorder="1" applyAlignment="1" applyProtection="1">
      <alignment horizontal="left" vertical="center" wrapText="1"/>
    </xf>
    <xf numFmtId="0" fontId="26" fillId="5" borderId="18" xfId="12" applyFont="1" applyFill="1" applyBorder="1" applyAlignment="1" applyProtection="1">
      <alignment horizontal="left" vertical="center" wrapText="1"/>
    </xf>
    <xf numFmtId="0" fontId="26" fillId="0" borderId="16" xfId="11" applyFont="1" applyBorder="1" applyProtection="1">
      <alignment vertical="center"/>
    </xf>
    <xf numFmtId="0" fontId="26" fillId="0" borderId="17" xfId="11" applyFont="1" applyBorder="1" applyProtection="1">
      <alignment vertical="center"/>
    </xf>
    <xf numFmtId="0" fontId="26" fillId="0" borderId="18" xfId="11" applyFont="1" applyBorder="1" applyProtection="1">
      <alignment vertical="center"/>
    </xf>
    <xf numFmtId="0" fontId="26" fillId="0" borderId="16" xfId="11" applyFont="1" applyBorder="1" applyAlignment="1" applyProtection="1">
      <alignment horizontal="left" vertical="center"/>
    </xf>
    <xf numFmtId="0" fontId="26" fillId="0" borderId="17" xfId="11" applyFont="1" applyBorder="1" applyAlignment="1" applyProtection="1">
      <alignment horizontal="left" vertical="center"/>
    </xf>
    <xf numFmtId="0" fontId="26" fillId="0" borderId="18" xfId="11" applyFont="1" applyBorder="1" applyAlignment="1" applyProtection="1">
      <alignment horizontal="left" vertical="center"/>
    </xf>
    <xf numFmtId="0" fontId="6" fillId="0" borderId="0" xfId="0" applyFont="1" applyAlignment="1" applyProtection="1">
      <alignment horizontal="center" vertical="center"/>
    </xf>
    <xf numFmtId="0" fontId="6" fillId="0" borderId="1" xfId="0" applyFont="1" applyBorder="1" applyAlignment="1" applyProtection="1">
      <alignment horizontal="center" vertical="center"/>
    </xf>
    <xf numFmtId="0" fontId="6" fillId="0" borderId="0" xfId="0" applyFont="1" applyAlignment="1" applyProtection="1">
      <alignment horizontal="right" vertical="center"/>
    </xf>
    <xf numFmtId="0" fontId="6" fillId="2" borderId="0" xfId="0" applyFont="1" applyFill="1" applyAlignment="1" applyProtection="1">
      <alignment horizontal="distributed" vertical="center"/>
    </xf>
    <xf numFmtId="0" fontId="6" fillId="2" borderId="0" xfId="0" applyFont="1" applyFill="1" applyAlignment="1" applyProtection="1">
      <alignment horizontal="left" vertical="center" shrinkToFit="1"/>
    </xf>
    <xf numFmtId="0" fontId="6" fillId="0" borderId="0" xfId="0" applyFont="1" applyFill="1" applyAlignment="1" applyProtection="1">
      <alignment horizontal="left" vertical="center" shrinkToFit="1"/>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45" fillId="2" borderId="5" xfId="16" applyFont="1" applyFill="1" applyBorder="1" applyAlignment="1" applyProtection="1">
      <alignment horizontal="left" vertical="center"/>
    </xf>
    <xf numFmtId="0" fontId="55" fillId="2" borderId="6" xfId="0" applyFont="1" applyFill="1" applyBorder="1" applyAlignment="1" applyProtection="1">
      <alignment horizontal="left" vertical="center"/>
    </xf>
    <xf numFmtId="0" fontId="55" fillId="2" borderId="7" xfId="0" applyFont="1" applyFill="1" applyBorder="1" applyAlignment="1" applyProtection="1">
      <alignment horizontal="left" vertical="center"/>
    </xf>
    <xf numFmtId="38" fontId="7" fillId="0" borderId="9" xfId="1" applyFont="1" applyFill="1" applyBorder="1" applyAlignment="1" applyProtection="1">
      <alignment horizontal="center" vertical="center"/>
    </xf>
    <xf numFmtId="0" fontId="55" fillId="2" borderId="1" xfId="0" applyFont="1" applyFill="1" applyBorder="1" applyAlignment="1" applyProtection="1">
      <alignment horizontal="left" vertical="center"/>
    </xf>
    <xf numFmtId="0" fontId="55" fillId="2" borderId="5" xfId="0" applyFont="1" applyFill="1" applyBorder="1" applyAlignment="1" applyProtection="1">
      <alignment horizontal="left" vertical="center"/>
    </xf>
    <xf numFmtId="0" fontId="6" fillId="0" borderId="0" xfId="0" applyFont="1" applyFill="1" applyAlignment="1" applyProtection="1">
      <alignment horizontal="left" vertical="center" wrapText="1" shrinkToFit="1"/>
    </xf>
    <xf numFmtId="0" fontId="8" fillId="0" borderId="5" xfId="6" applyFont="1" applyBorder="1" applyAlignment="1" applyProtection="1">
      <alignment horizontal="center" vertical="center" shrinkToFit="1"/>
    </xf>
    <xf numFmtId="0" fontId="8" fillId="0" borderId="6" xfId="6" applyFont="1" applyBorder="1" applyAlignment="1" applyProtection="1">
      <alignment horizontal="center" vertical="center" shrinkToFit="1"/>
    </xf>
    <xf numFmtId="0" fontId="8" fillId="0" borderId="7" xfId="6" applyFont="1" applyBorder="1" applyAlignment="1" applyProtection="1">
      <alignment horizontal="center" vertical="center" shrinkToFit="1"/>
    </xf>
    <xf numFmtId="0" fontId="8" fillId="0" borderId="0" xfId="6" applyFont="1" applyAlignment="1" applyProtection="1">
      <alignment horizontal="left" vertical="center" shrinkToFit="1"/>
    </xf>
    <xf numFmtId="0" fontId="20" fillId="0" borderId="9" xfId="6" applyFont="1" applyBorder="1" applyAlignment="1" applyProtection="1">
      <alignment horizontal="left" vertical="center" shrinkToFit="1"/>
    </xf>
    <xf numFmtId="0" fontId="20" fillId="0" borderId="0" xfId="6" applyFont="1" applyAlignment="1" applyProtection="1">
      <alignment horizontal="left" vertical="center" shrinkToFit="1"/>
    </xf>
    <xf numFmtId="0" fontId="21" fillId="0" borderId="26" xfId="6" applyFont="1" applyBorder="1" applyAlignment="1" applyProtection="1">
      <alignment horizontal="center" vertical="center" shrinkToFit="1"/>
    </xf>
    <xf numFmtId="0" fontId="21" fillId="0" borderId="27" xfId="6" applyFont="1" applyBorder="1" applyAlignment="1" applyProtection="1">
      <alignment horizontal="center" vertical="center" shrinkToFit="1"/>
    </xf>
    <xf numFmtId="0" fontId="21" fillId="0" borderId="28" xfId="6" applyFont="1" applyBorder="1" applyAlignment="1" applyProtection="1">
      <alignment horizontal="center" vertical="center" shrinkToFit="1"/>
    </xf>
    <xf numFmtId="0" fontId="21" fillId="0" borderId="29" xfId="6" applyFont="1" applyBorder="1" applyAlignment="1" applyProtection="1">
      <alignment horizontal="center" vertical="center" wrapText="1"/>
    </xf>
    <xf numFmtId="0" fontId="21" fillId="0" borderId="27" xfId="6" applyFont="1" applyBorder="1" applyAlignment="1" applyProtection="1">
      <alignment horizontal="center" vertical="center" wrapText="1"/>
    </xf>
    <xf numFmtId="0" fontId="21" fillId="0" borderId="28" xfId="6" applyFont="1" applyBorder="1" applyAlignment="1" applyProtection="1">
      <alignment horizontal="center" vertical="center" wrapText="1"/>
    </xf>
    <xf numFmtId="38" fontId="21" fillId="0" borderId="30" xfId="6" applyNumberFormat="1" applyFont="1" applyBorder="1" applyAlignment="1" applyProtection="1">
      <alignment horizontal="right" vertical="center" shrinkToFit="1"/>
    </xf>
    <xf numFmtId="38" fontId="21" fillId="0" borderId="31" xfId="6" applyNumberFormat="1" applyFont="1" applyBorder="1" applyAlignment="1" applyProtection="1">
      <alignment horizontal="right" vertical="center" shrinkToFit="1"/>
    </xf>
    <xf numFmtId="38" fontId="21" fillId="0" borderId="32" xfId="6" applyNumberFormat="1" applyFont="1" applyBorder="1" applyAlignment="1" applyProtection="1">
      <alignment horizontal="right" vertical="center" shrinkToFit="1"/>
    </xf>
    <xf numFmtId="38" fontId="21" fillId="2" borderId="33" xfId="6" applyNumberFormat="1" applyFont="1" applyFill="1" applyBorder="1" applyAlignment="1" applyProtection="1">
      <alignment horizontal="right" vertical="center" shrinkToFit="1"/>
    </xf>
    <xf numFmtId="38" fontId="21" fillId="2" borderId="31" xfId="6" applyNumberFormat="1" applyFont="1" applyFill="1" applyBorder="1" applyAlignment="1" applyProtection="1">
      <alignment horizontal="right" vertical="center" shrinkToFit="1"/>
    </xf>
    <xf numFmtId="38" fontId="21" fillId="2" borderId="32" xfId="6" applyNumberFormat="1" applyFont="1" applyFill="1" applyBorder="1" applyAlignment="1" applyProtection="1">
      <alignment horizontal="right" vertical="center" shrinkToFit="1"/>
    </xf>
    <xf numFmtId="38" fontId="21" fillId="0" borderId="33" xfId="6" applyNumberFormat="1" applyFont="1" applyBorder="1" applyAlignment="1" applyProtection="1">
      <alignment horizontal="right" vertical="center" shrinkToFit="1"/>
    </xf>
    <xf numFmtId="0" fontId="8" fillId="0" borderId="1" xfId="6" applyFont="1" applyBorder="1" applyAlignment="1" applyProtection="1">
      <alignment horizontal="left" vertical="center" shrinkToFit="1"/>
    </xf>
    <xf numFmtId="0" fontId="15" fillId="0" borderId="0" xfId="6" applyFont="1" applyAlignment="1" applyProtection="1">
      <alignment horizontal="center" vertical="center" wrapText="1" shrinkToFit="1"/>
    </xf>
    <xf numFmtId="0" fontId="10" fillId="0" borderId="0" xfId="6" applyFont="1" applyAlignment="1" applyProtection="1">
      <alignment horizontal="center" vertical="center"/>
    </xf>
    <xf numFmtId="0" fontId="8" fillId="0" borderId="10" xfId="6" applyFont="1" applyBorder="1" applyAlignment="1" applyProtection="1">
      <alignment horizontal="center" vertical="center"/>
    </xf>
    <xf numFmtId="0" fontId="8" fillId="0" borderId="11" xfId="6" applyFont="1" applyBorder="1" applyAlignment="1" applyProtection="1">
      <alignment horizontal="center" vertical="center"/>
    </xf>
    <xf numFmtId="0" fontId="8" fillId="0" borderId="5" xfId="6" applyFont="1" applyBorder="1" applyAlignment="1" applyProtection="1">
      <alignment horizontal="center" vertical="center" wrapText="1" shrinkToFit="1"/>
    </xf>
    <xf numFmtId="0" fontId="8" fillId="0" borderId="6" xfId="6" applyFont="1" applyBorder="1" applyAlignment="1" applyProtection="1">
      <alignment horizontal="center" vertical="center" wrapText="1" shrinkToFit="1"/>
    </xf>
    <xf numFmtId="0" fontId="8" fillId="0" borderId="7" xfId="6" applyFont="1" applyBorder="1" applyAlignment="1" applyProtection="1">
      <alignment horizontal="center" vertical="center" wrapText="1" shrinkToFit="1"/>
    </xf>
    <xf numFmtId="0" fontId="8" fillId="0" borderId="10" xfId="6" applyFont="1" applyBorder="1" applyAlignment="1" applyProtection="1">
      <alignment horizontal="center" vertical="center" wrapText="1"/>
    </xf>
    <xf numFmtId="0" fontId="8" fillId="0" borderId="11" xfId="6" applyFont="1" applyBorder="1" applyAlignment="1" applyProtection="1">
      <alignment horizontal="center" vertical="center" wrapText="1"/>
    </xf>
    <xf numFmtId="0" fontId="10" fillId="0" borderId="0" xfId="8" applyFont="1" applyAlignment="1">
      <alignment horizontal="left" vertical="center"/>
    </xf>
    <xf numFmtId="0" fontId="10" fillId="0" borderId="0" xfId="8" applyFont="1" applyAlignment="1">
      <alignment horizontal="center" vertical="center"/>
    </xf>
    <xf numFmtId="0" fontId="6" fillId="0" borderId="0" xfId="8" applyFont="1" applyAlignment="1">
      <alignment horizontal="left" vertical="center" indent="1" shrinkToFit="1"/>
    </xf>
    <xf numFmtId="0" fontId="10" fillId="0" borderId="0" xfId="8" applyFont="1" applyAlignment="1">
      <alignment horizontal="left" vertical="center" wrapText="1"/>
    </xf>
    <xf numFmtId="0" fontId="23" fillId="0" borderId="5" xfId="6" applyFont="1" applyBorder="1" applyAlignment="1" applyProtection="1">
      <alignment horizontal="center" vertical="center"/>
    </xf>
    <xf numFmtId="0" fontId="23" fillId="0" borderId="7" xfId="6" applyFont="1" applyBorder="1" applyAlignment="1" applyProtection="1">
      <alignment horizontal="center" vertical="center"/>
    </xf>
    <xf numFmtId="180" fontId="23" fillId="5" borderId="5" xfId="6" applyNumberFormat="1" applyFont="1" applyFill="1" applyBorder="1" applyAlignment="1" applyProtection="1">
      <alignment horizontal="left" vertical="center"/>
    </xf>
    <xf numFmtId="180" fontId="23" fillId="5" borderId="6" xfId="6" applyNumberFormat="1" applyFont="1" applyFill="1" applyBorder="1" applyAlignment="1" applyProtection="1">
      <alignment horizontal="left" vertical="center"/>
    </xf>
    <xf numFmtId="180" fontId="23" fillId="5" borderId="7" xfId="6" applyNumberFormat="1" applyFont="1" applyFill="1" applyBorder="1" applyAlignment="1" applyProtection="1">
      <alignment horizontal="left" vertical="center"/>
    </xf>
    <xf numFmtId="180" fontId="23" fillId="5" borderId="1" xfId="6" applyNumberFormat="1" applyFont="1" applyFill="1" applyBorder="1" applyAlignment="1" applyProtection="1">
      <alignment horizontal="left" vertical="center"/>
    </xf>
    <xf numFmtId="180" fontId="30" fillId="5" borderId="1" xfId="6" applyNumberFormat="1" applyFont="1" applyFill="1" applyBorder="1" applyAlignment="1" applyProtection="1">
      <alignment horizontal="left" vertical="center"/>
    </xf>
    <xf numFmtId="0" fontId="23" fillId="0" borderId="3" xfId="6" applyFont="1" applyBorder="1" applyAlignment="1" applyProtection="1">
      <alignment horizontal="center" vertical="center"/>
    </xf>
    <xf numFmtId="0" fontId="23" fillId="0" borderId="4" xfId="6" applyFont="1" applyBorder="1" applyAlignment="1" applyProtection="1">
      <alignment horizontal="center" vertical="center"/>
    </xf>
    <xf numFmtId="0" fontId="23" fillId="0" borderId="8" xfId="6" applyFont="1" applyBorder="1" applyAlignment="1" applyProtection="1">
      <alignment horizontal="center" vertical="center"/>
    </xf>
    <xf numFmtId="0" fontId="23" fillId="0" borderId="12" xfId="6" applyFont="1" applyBorder="1" applyAlignment="1" applyProtection="1">
      <alignment horizontal="center" vertical="center"/>
    </xf>
    <xf numFmtId="0" fontId="23" fillId="2" borderId="1" xfId="6" applyFont="1" applyFill="1" applyBorder="1" applyAlignment="1" applyProtection="1">
      <alignment horizontal="left" vertical="center"/>
    </xf>
    <xf numFmtId="180" fontId="23" fillId="5" borderId="8" xfId="6" applyNumberFormat="1" applyFont="1" applyFill="1" applyBorder="1" applyAlignment="1" applyProtection="1">
      <alignment horizontal="left" vertical="top" wrapText="1"/>
    </xf>
    <xf numFmtId="180" fontId="23" fillId="5" borderId="9" xfId="6" applyNumberFormat="1" applyFont="1" applyFill="1" applyBorder="1" applyAlignment="1" applyProtection="1">
      <alignment horizontal="left" vertical="top" wrapText="1"/>
    </xf>
    <xf numFmtId="180" fontId="23" fillId="5" borderId="12" xfId="6" applyNumberFormat="1" applyFont="1" applyFill="1" applyBorder="1" applyAlignment="1" applyProtection="1">
      <alignment horizontal="left" vertical="top" wrapText="1"/>
    </xf>
    <xf numFmtId="0" fontId="22" fillId="0" borderId="0" xfId="6" applyFont="1" applyAlignment="1" applyProtection="1">
      <alignment horizontal="center" vertical="center" wrapText="1"/>
    </xf>
    <xf numFmtId="178" fontId="23" fillId="2" borderId="5" xfId="6" applyNumberFormat="1" applyFont="1" applyFill="1" applyBorder="1" applyAlignment="1" applyProtection="1">
      <alignment horizontal="right" vertical="center" shrinkToFit="1"/>
    </xf>
    <xf numFmtId="178" fontId="23" fillId="2" borderId="6" xfId="6" applyNumberFormat="1" applyFont="1" applyFill="1" applyBorder="1" applyAlignment="1" applyProtection="1">
      <alignment horizontal="right" vertical="center" shrinkToFit="1"/>
    </xf>
    <xf numFmtId="178" fontId="23" fillId="2" borderId="7" xfId="6" applyNumberFormat="1" applyFont="1" applyFill="1" applyBorder="1" applyAlignment="1" applyProtection="1">
      <alignment horizontal="right" vertical="center" shrinkToFit="1"/>
    </xf>
    <xf numFmtId="180" fontId="23" fillId="0" borderId="1" xfId="6" applyNumberFormat="1" applyFont="1" applyBorder="1" applyAlignment="1" applyProtection="1">
      <alignment horizontal="left" vertical="center"/>
    </xf>
    <xf numFmtId="0" fontId="23" fillId="0" borderId="9" xfId="6" applyFont="1" applyBorder="1" applyAlignment="1" applyProtection="1">
      <alignment horizontal="left" vertical="center" wrapText="1"/>
    </xf>
    <xf numFmtId="0" fontId="23" fillId="5" borderId="3" xfId="6" applyFont="1" applyFill="1" applyBorder="1" applyAlignment="1" applyProtection="1">
      <alignment horizontal="center" vertical="center" wrapText="1"/>
    </xf>
    <xf numFmtId="0" fontId="23" fillId="5" borderId="2" xfId="6" applyFont="1" applyFill="1" applyBorder="1" applyAlignment="1" applyProtection="1">
      <alignment horizontal="center" vertical="center" wrapText="1"/>
    </xf>
    <xf numFmtId="0" fontId="23" fillId="5" borderId="8" xfId="6" applyFont="1" applyFill="1" applyBorder="1" applyAlignment="1" applyProtection="1">
      <alignment horizontal="center" vertical="center" wrapText="1"/>
    </xf>
    <xf numFmtId="0" fontId="23" fillId="5" borderId="9" xfId="6" applyFont="1" applyFill="1" applyBorder="1" applyAlignment="1" applyProtection="1">
      <alignment horizontal="center" vertical="center" wrapText="1"/>
    </xf>
    <xf numFmtId="0" fontId="23" fillId="2" borderId="3" xfId="6" applyFont="1" applyFill="1" applyBorder="1" applyAlignment="1" applyProtection="1">
      <alignment horizontal="left" vertical="center" wrapText="1"/>
    </xf>
    <xf numFmtId="0" fontId="23" fillId="2" borderId="2" xfId="6" applyFont="1" applyFill="1" applyBorder="1" applyAlignment="1" applyProtection="1">
      <alignment horizontal="left" vertical="center" wrapText="1"/>
    </xf>
    <xf numFmtId="0" fontId="23" fillId="2" borderId="4" xfId="6" applyFont="1" applyFill="1" applyBorder="1" applyAlignment="1" applyProtection="1">
      <alignment horizontal="left" vertical="center" wrapText="1"/>
    </xf>
    <xf numFmtId="0" fontId="23" fillId="2" borderId="8" xfId="6" applyFont="1" applyFill="1" applyBorder="1" applyAlignment="1" applyProtection="1">
      <alignment horizontal="left" vertical="center" wrapText="1"/>
    </xf>
    <xf numFmtId="0" fontId="23" fillId="2" borderId="9" xfId="6" applyFont="1" applyFill="1" applyBorder="1" applyAlignment="1" applyProtection="1">
      <alignment horizontal="left" vertical="center" wrapText="1"/>
    </xf>
    <xf numFmtId="0" fontId="23" fillId="2" borderId="12" xfId="6" applyFont="1" applyFill="1" applyBorder="1" applyAlignment="1" applyProtection="1">
      <alignment horizontal="left" vertical="center" wrapText="1"/>
    </xf>
    <xf numFmtId="0" fontId="23" fillId="5" borderId="4" xfId="6" applyFont="1" applyFill="1" applyBorder="1" applyAlignment="1" applyProtection="1">
      <alignment horizontal="center" vertical="center" wrapText="1"/>
    </xf>
    <xf numFmtId="0" fontId="23" fillId="5" borderId="12" xfId="6" applyFont="1" applyFill="1" applyBorder="1" applyAlignment="1" applyProtection="1">
      <alignment horizontal="center" vertical="center" wrapText="1"/>
    </xf>
    <xf numFmtId="176" fontId="23" fillId="2" borderId="5" xfId="6" applyNumberFormat="1" applyFont="1" applyFill="1" applyBorder="1" applyAlignment="1" applyProtection="1">
      <alignment horizontal="left" vertical="center"/>
    </xf>
    <xf numFmtId="176" fontId="23" fillId="2" borderId="6" xfId="6" applyNumberFormat="1" applyFont="1" applyFill="1" applyBorder="1" applyAlignment="1" applyProtection="1">
      <alignment horizontal="left" vertical="center"/>
    </xf>
    <xf numFmtId="176" fontId="23" fillId="2" borderId="7" xfId="6" applyNumberFormat="1" applyFont="1" applyFill="1" applyBorder="1" applyAlignment="1" applyProtection="1">
      <alignment horizontal="left" vertical="center"/>
    </xf>
    <xf numFmtId="0" fontId="23" fillId="0" borderId="1" xfId="6" applyFont="1" applyBorder="1" applyAlignment="1" applyProtection="1">
      <alignment horizontal="center" vertical="center"/>
    </xf>
    <xf numFmtId="179" fontId="23" fillId="2" borderId="5" xfId="6" applyNumberFormat="1" applyFont="1" applyFill="1" applyBorder="1" applyAlignment="1" applyProtection="1">
      <alignment horizontal="center" vertical="center"/>
    </xf>
    <xf numFmtId="179" fontId="23" fillId="2" borderId="6" xfId="6" applyNumberFormat="1" applyFont="1" applyFill="1" applyBorder="1" applyAlignment="1" applyProtection="1">
      <alignment horizontal="center" vertical="center"/>
    </xf>
    <xf numFmtId="179" fontId="23" fillId="2" borderId="7" xfId="6" applyNumberFormat="1" applyFont="1" applyFill="1" applyBorder="1" applyAlignment="1" applyProtection="1">
      <alignment horizontal="center" vertical="center"/>
    </xf>
    <xf numFmtId="0" fontId="18" fillId="0" borderId="2" xfId="6" applyFont="1" applyBorder="1" applyAlignment="1" applyProtection="1">
      <alignment horizontal="left" vertical="top" wrapText="1"/>
    </xf>
    <xf numFmtId="0" fontId="23" fillId="5" borderId="5" xfId="6" applyFont="1" applyFill="1" applyBorder="1" applyAlignment="1" applyProtection="1">
      <alignment horizontal="left" vertical="center" wrapText="1"/>
    </xf>
    <xf numFmtId="0" fontId="23" fillId="5" borderId="7" xfId="6" applyFont="1" applyFill="1" applyBorder="1" applyAlignment="1" applyProtection="1">
      <alignment horizontal="left" vertical="center" wrapText="1"/>
    </xf>
    <xf numFmtId="0" fontId="23" fillId="2" borderId="5" xfId="6" applyFont="1" applyFill="1" applyBorder="1" applyAlignment="1" applyProtection="1">
      <alignment horizontal="left" vertical="center" wrapText="1"/>
    </xf>
    <xf numFmtId="0" fontId="23" fillId="2" borderId="6" xfId="6" applyFont="1" applyFill="1" applyBorder="1" applyAlignment="1" applyProtection="1">
      <alignment horizontal="left" vertical="center" wrapText="1"/>
    </xf>
    <xf numFmtId="0" fontId="23" fillId="2" borderId="7" xfId="6" applyFont="1" applyFill="1" applyBorder="1" applyAlignment="1" applyProtection="1">
      <alignment horizontal="left" vertical="center" wrapText="1"/>
    </xf>
    <xf numFmtId="176" fontId="23" fillId="5" borderId="0" xfId="6" applyNumberFormat="1" applyFont="1" applyFill="1" applyAlignment="1" applyProtection="1">
      <alignment horizontal="left" vertical="center" wrapText="1" shrinkToFit="1"/>
    </xf>
    <xf numFmtId="176" fontId="23" fillId="5" borderId="3" xfId="6" applyNumberFormat="1" applyFont="1" applyFill="1" applyBorder="1" applyAlignment="1" applyProtection="1">
      <alignment horizontal="center" vertical="center" wrapText="1" shrinkToFit="1"/>
    </xf>
    <xf numFmtId="176" fontId="23" fillId="5" borderId="2" xfId="6" applyNumberFormat="1" applyFont="1" applyFill="1" applyBorder="1" applyAlignment="1" applyProtection="1">
      <alignment horizontal="center" vertical="center" wrapText="1" shrinkToFit="1"/>
    </xf>
    <xf numFmtId="176" fontId="23" fillId="5" borderId="23" xfId="6" applyNumberFormat="1" applyFont="1" applyFill="1" applyBorder="1" applyAlignment="1" applyProtection="1">
      <alignment horizontal="center" vertical="center" wrapText="1" shrinkToFit="1"/>
    </xf>
    <xf numFmtId="176" fontId="23" fillId="5" borderId="0" xfId="6" applyNumberFormat="1" applyFont="1" applyFill="1" applyAlignment="1" applyProtection="1">
      <alignment horizontal="center" vertical="center" wrapText="1" shrinkToFit="1"/>
    </xf>
    <xf numFmtId="176" fontId="23" fillId="5" borderId="8" xfId="6" applyNumberFormat="1" applyFont="1" applyFill="1" applyBorder="1" applyAlignment="1" applyProtection="1">
      <alignment horizontal="center" vertical="center" wrapText="1" shrinkToFit="1"/>
    </xf>
    <xf numFmtId="176" fontId="23" fillId="5" borderId="9" xfId="6" applyNumberFormat="1" applyFont="1" applyFill="1" applyBorder="1" applyAlignment="1" applyProtection="1">
      <alignment horizontal="center" vertical="center" wrapText="1" shrinkToFit="1"/>
    </xf>
    <xf numFmtId="176" fontId="23" fillId="2" borderId="3" xfId="6" applyNumberFormat="1" applyFont="1" applyFill="1" applyBorder="1" applyAlignment="1" applyProtection="1">
      <alignment horizontal="left" vertical="center" wrapText="1" shrinkToFit="1"/>
    </xf>
    <xf numFmtId="176" fontId="23" fillId="2" borderId="2" xfId="6" applyNumberFormat="1" applyFont="1" applyFill="1" applyBorder="1" applyAlignment="1" applyProtection="1">
      <alignment horizontal="left" vertical="center" wrapText="1" shrinkToFit="1"/>
    </xf>
    <xf numFmtId="176" fontId="23" fillId="2" borderId="4" xfId="6" applyNumberFormat="1" applyFont="1" applyFill="1" applyBorder="1" applyAlignment="1" applyProtection="1">
      <alignment horizontal="left" vertical="center" wrapText="1" shrinkToFit="1"/>
    </xf>
    <xf numFmtId="176" fontId="23" fillId="2" borderId="23" xfId="6" applyNumberFormat="1" applyFont="1" applyFill="1" applyBorder="1" applyAlignment="1" applyProtection="1">
      <alignment horizontal="left" vertical="center" wrapText="1" shrinkToFit="1"/>
    </xf>
    <xf numFmtId="176" fontId="23" fillId="2" borderId="0" xfId="6" applyNumberFormat="1" applyFont="1" applyFill="1" applyAlignment="1" applyProtection="1">
      <alignment horizontal="left" vertical="center" wrapText="1" shrinkToFit="1"/>
    </xf>
    <xf numFmtId="176" fontId="23" fillId="2" borderId="24" xfId="6" applyNumberFormat="1" applyFont="1" applyFill="1" applyBorder="1" applyAlignment="1" applyProtection="1">
      <alignment horizontal="left" vertical="center" wrapText="1" shrinkToFit="1"/>
    </xf>
    <xf numFmtId="176" fontId="23" fillId="2" borderId="8" xfId="6" applyNumberFormat="1" applyFont="1" applyFill="1" applyBorder="1" applyAlignment="1" applyProtection="1">
      <alignment horizontal="left" vertical="center" wrapText="1" shrinkToFit="1"/>
    </xf>
    <xf numFmtId="176" fontId="23" fillId="2" borderId="9" xfId="6" applyNumberFormat="1" applyFont="1" applyFill="1" applyBorder="1" applyAlignment="1" applyProtection="1">
      <alignment horizontal="left" vertical="center" wrapText="1" shrinkToFit="1"/>
    </xf>
    <xf numFmtId="176" fontId="23" fillId="2" borderId="12" xfId="6" applyNumberFormat="1" applyFont="1" applyFill="1" applyBorder="1" applyAlignment="1" applyProtection="1">
      <alignment horizontal="left" vertical="center" wrapText="1" shrinkToFit="1"/>
    </xf>
    <xf numFmtId="0" fontId="23" fillId="5" borderId="23" xfId="6" applyFont="1" applyFill="1" applyBorder="1" applyAlignment="1" applyProtection="1">
      <alignment horizontal="center" vertical="center" wrapText="1"/>
    </xf>
    <xf numFmtId="176" fontId="23" fillId="2" borderId="5" xfId="6" applyNumberFormat="1" applyFont="1" applyFill="1" applyBorder="1" applyAlignment="1" applyProtection="1">
      <alignment horizontal="center" vertical="center" shrinkToFit="1"/>
    </xf>
    <xf numFmtId="176" fontId="23" fillId="2" borderId="7" xfId="6" applyNumberFormat="1" applyFont="1" applyFill="1" applyBorder="1" applyAlignment="1" applyProtection="1">
      <alignment horizontal="center" vertical="center" shrinkToFit="1"/>
    </xf>
    <xf numFmtId="176" fontId="23" fillId="2" borderId="3" xfId="6" applyNumberFormat="1" applyFont="1" applyFill="1" applyBorder="1" applyAlignment="1" applyProtection="1">
      <alignment horizontal="left" vertical="center" shrinkToFit="1"/>
    </xf>
    <xf numFmtId="176" fontId="23" fillId="2" borderId="4" xfId="6" applyNumberFormat="1" applyFont="1" applyFill="1" applyBorder="1" applyAlignment="1" applyProtection="1">
      <alignment horizontal="left" vertical="center" shrinkToFit="1"/>
    </xf>
    <xf numFmtId="176" fontId="23" fillId="5" borderId="4" xfId="6" applyNumberFormat="1" applyFont="1" applyFill="1" applyBorder="1" applyAlignment="1" applyProtection="1">
      <alignment horizontal="center" vertical="center" wrapText="1" shrinkToFit="1"/>
    </xf>
    <xf numFmtId="176" fontId="23" fillId="5" borderId="24" xfId="6" applyNumberFormat="1" applyFont="1" applyFill="1" applyBorder="1" applyAlignment="1" applyProtection="1">
      <alignment horizontal="center" vertical="center" wrapText="1" shrinkToFit="1"/>
    </xf>
    <xf numFmtId="176" fontId="23" fillId="5" borderId="12" xfId="6" applyNumberFormat="1" applyFont="1" applyFill="1" applyBorder="1" applyAlignment="1" applyProtection="1">
      <alignment horizontal="center" vertical="center" wrapText="1" shrinkToFit="1"/>
    </xf>
    <xf numFmtId="0" fontId="23" fillId="0" borderId="0" xfId="6" applyFont="1" applyAlignment="1" applyProtection="1">
      <alignment horizontal="left" vertical="center" wrapText="1"/>
    </xf>
    <xf numFmtId="0" fontId="23" fillId="3" borderId="10" xfId="6" applyFont="1" applyFill="1" applyBorder="1" applyAlignment="1" applyProtection="1">
      <alignment horizontal="center" vertical="center" wrapText="1"/>
    </xf>
    <xf numFmtId="0" fontId="23" fillId="3" borderId="11" xfId="6" applyFont="1" applyFill="1" applyBorder="1" applyAlignment="1" applyProtection="1">
      <alignment horizontal="center" vertical="center" wrapText="1"/>
    </xf>
    <xf numFmtId="0" fontId="23" fillId="3" borderId="1" xfId="6" applyFont="1" applyFill="1" applyBorder="1" applyAlignment="1" applyProtection="1">
      <alignment horizontal="center" vertical="center" wrapText="1"/>
    </xf>
    <xf numFmtId="0" fontId="23" fillId="3" borderId="3" xfId="6" applyFont="1" applyFill="1" applyBorder="1" applyAlignment="1" applyProtection="1">
      <alignment horizontal="center" vertical="center" wrapText="1"/>
    </xf>
    <xf numFmtId="0" fontId="23" fillId="3" borderId="4" xfId="6" applyFont="1" applyFill="1" applyBorder="1" applyAlignment="1" applyProtection="1">
      <alignment horizontal="center" vertical="center" wrapText="1"/>
    </xf>
    <xf numFmtId="0" fontId="23" fillId="3" borderId="8" xfId="6" applyFont="1" applyFill="1" applyBorder="1" applyAlignment="1" applyProtection="1">
      <alignment horizontal="center" vertical="center" wrapText="1"/>
    </xf>
    <xf numFmtId="0" fontId="23" fillId="3" borderId="12" xfId="6" applyFont="1" applyFill="1" applyBorder="1" applyAlignment="1" applyProtection="1">
      <alignment horizontal="center" vertical="center" wrapText="1"/>
    </xf>
    <xf numFmtId="0" fontId="23" fillId="0" borderId="6" xfId="6" applyFont="1" applyFill="1" applyBorder="1" applyAlignment="1" applyProtection="1">
      <alignment horizontal="left" vertical="center" wrapText="1" indent="1"/>
    </xf>
    <xf numFmtId="0" fontId="23" fillId="0" borderId="7" xfId="6" applyFont="1" applyFill="1" applyBorder="1" applyAlignment="1" applyProtection="1">
      <alignment horizontal="left" vertical="center" wrapText="1" indent="1"/>
    </xf>
    <xf numFmtId="0" fontId="23" fillId="2" borderId="5" xfId="6" applyFont="1" applyFill="1" applyBorder="1" applyAlignment="1" applyProtection="1">
      <alignment horizontal="left" vertical="top" wrapText="1"/>
    </xf>
    <xf numFmtId="0" fontId="23" fillId="2" borderId="6" xfId="6" applyFont="1" applyFill="1" applyBorder="1" applyAlignment="1" applyProtection="1">
      <alignment horizontal="left" vertical="top" wrapText="1"/>
    </xf>
    <xf numFmtId="0" fontId="23" fillId="2" borderId="7" xfId="6" applyFont="1" applyFill="1" applyBorder="1" applyAlignment="1" applyProtection="1">
      <alignment horizontal="left" vertical="top" wrapText="1"/>
    </xf>
    <xf numFmtId="176" fontId="23" fillId="2" borderId="5" xfId="6" applyNumberFormat="1" applyFont="1" applyFill="1" applyBorder="1" applyAlignment="1" applyProtection="1">
      <alignment horizontal="left" vertical="center" shrinkToFit="1"/>
    </xf>
    <xf numFmtId="176" fontId="23" fillId="2" borderId="7" xfId="6" applyNumberFormat="1" applyFont="1" applyFill="1" applyBorder="1" applyAlignment="1" applyProtection="1">
      <alignment horizontal="left" vertical="center" shrinkToFit="1"/>
    </xf>
    <xf numFmtId="0" fontId="23" fillId="0" borderId="10" xfId="6" applyFont="1" applyFill="1" applyBorder="1" applyAlignment="1" applyProtection="1">
      <alignment horizontal="center" vertical="center" wrapText="1"/>
    </xf>
    <xf numFmtId="0" fontId="23" fillId="0" borderId="25" xfId="6" applyFont="1" applyFill="1" applyBorder="1" applyAlignment="1" applyProtection="1">
      <alignment horizontal="center" vertical="center" wrapText="1"/>
    </xf>
    <xf numFmtId="0" fontId="23" fillId="0" borderId="11" xfId="6" applyFont="1" applyFill="1" applyBorder="1" applyAlignment="1" applyProtection="1">
      <alignment horizontal="center" vertical="center" wrapText="1"/>
    </xf>
    <xf numFmtId="0" fontId="23" fillId="0" borderId="5" xfId="6" applyFont="1" applyBorder="1" applyAlignment="1" applyProtection="1">
      <alignment horizontal="left" vertical="center" wrapText="1"/>
    </xf>
    <xf numFmtId="0" fontId="23" fillId="0" borderId="6" xfId="6" applyFont="1" applyBorder="1" applyAlignment="1" applyProtection="1">
      <alignment horizontal="left" vertical="center" wrapText="1"/>
    </xf>
    <xf numFmtId="0" fontId="23" fillId="0" borderId="7" xfId="6" applyFont="1" applyBorder="1" applyAlignment="1" applyProtection="1">
      <alignment horizontal="left" vertical="center" wrapText="1"/>
    </xf>
    <xf numFmtId="0" fontId="23" fillId="0" borderId="1" xfId="6" applyFont="1" applyBorder="1" applyAlignment="1" applyProtection="1">
      <alignment horizontal="left" vertical="center" shrinkToFit="1"/>
    </xf>
    <xf numFmtId="0" fontId="23" fillId="0" borderId="1" xfId="6" applyFont="1" applyBorder="1" applyAlignment="1" applyProtection="1">
      <alignment horizontal="left" vertical="center"/>
    </xf>
    <xf numFmtId="0" fontId="13" fillId="0" borderId="0" xfId="6" applyFont="1" applyAlignment="1" applyProtection="1">
      <alignment horizontal="left" vertical="center"/>
    </xf>
    <xf numFmtId="0" fontId="42" fillId="0" borderId="1" xfId="5" applyFont="1" applyBorder="1" applyAlignment="1" applyProtection="1">
      <alignment horizontal="left" vertical="center" wrapText="1"/>
    </xf>
    <xf numFmtId="0" fontId="39" fillId="0" borderId="1" xfId="5" applyFont="1" applyBorder="1" applyAlignment="1" applyProtection="1">
      <alignment horizontal="left" vertical="center" wrapText="1"/>
    </xf>
    <xf numFmtId="0" fontId="39" fillId="2" borderId="1" xfId="5" applyFont="1" applyFill="1" applyBorder="1" applyAlignment="1" applyProtection="1">
      <alignment horizontal="left" vertical="center" wrapText="1"/>
    </xf>
    <xf numFmtId="0" fontId="39" fillId="2" borderId="5" xfId="5" applyFont="1" applyFill="1" applyBorder="1" applyAlignment="1" applyProtection="1">
      <alignment horizontal="left" vertical="center" wrapText="1"/>
    </xf>
    <xf numFmtId="0" fontId="39" fillId="2" borderId="9" xfId="5" applyFont="1" applyFill="1" applyBorder="1" applyAlignment="1" applyProtection="1">
      <alignment horizontal="left" vertical="center" wrapText="1"/>
    </xf>
    <xf numFmtId="0" fontId="39" fillId="2" borderId="12" xfId="5" applyFont="1" applyFill="1" applyBorder="1" applyAlignment="1" applyProtection="1">
      <alignment horizontal="left" vertical="center" wrapText="1"/>
    </xf>
    <xf numFmtId="0" fontId="13" fillId="0" borderId="13" xfId="6" applyFont="1" applyBorder="1" applyAlignment="1" applyProtection="1">
      <alignment horizontal="left" vertical="center" wrapText="1"/>
    </xf>
    <xf numFmtId="0" fontId="13" fillId="0" borderId="14" xfId="6" applyFont="1" applyBorder="1" applyAlignment="1" applyProtection="1">
      <alignment horizontal="left" vertical="center" wrapText="1"/>
    </xf>
    <xf numFmtId="0" fontId="13" fillId="0" borderId="15" xfId="6" applyFont="1" applyBorder="1" applyAlignment="1" applyProtection="1">
      <alignment horizontal="left" vertical="center" wrapText="1"/>
    </xf>
    <xf numFmtId="0" fontId="39" fillId="0" borderId="5" xfId="5" applyFont="1" applyBorder="1" applyAlignment="1" applyProtection="1">
      <alignment horizontal="left" vertical="center" wrapText="1"/>
    </xf>
    <xf numFmtId="0" fontId="39" fillId="0" borderId="6" xfId="5" applyFont="1" applyBorder="1" applyAlignment="1" applyProtection="1">
      <alignment horizontal="left" vertical="center" wrapText="1"/>
    </xf>
    <xf numFmtId="0" fontId="39" fillId="0" borderId="7" xfId="5" applyFont="1" applyBorder="1" applyAlignment="1" applyProtection="1">
      <alignment horizontal="left" vertical="center" wrapText="1"/>
    </xf>
    <xf numFmtId="0" fontId="39" fillId="0" borderId="0" xfId="5" applyFont="1" applyAlignment="1" applyProtection="1">
      <alignment horizontal="right" vertical="center"/>
    </xf>
    <xf numFmtId="0" fontId="39" fillId="0" borderId="0" xfId="5" applyFont="1" applyAlignment="1" applyProtection="1">
      <alignment horizontal="right" vertical="center" wrapText="1"/>
    </xf>
    <xf numFmtId="0" fontId="39" fillId="0" borderId="24" xfId="5" applyFont="1" applyBorder="1" applyAlignment="1" applyProtection="1">
      <alignment horizontal="right" vertical="center" wrapText="1"/>
    </xf>
    <xf numFmtId="0" fontId="39" fillId="2" borderId="5" xfId="5" applyFont="1" applyFill="1" applyBorder="1" applyAlignment="1" applyProtection="1">
      <alignment horizontal="left" vertical="center"/>
    </xf>
    <xf numFmtId="0" fontId="39" fillId="2" borderId="6" xfId="5" applyFont="1" applyFill="1" applyBorder="1" applyAlignment="1" applyProtection="1">
      <alignment horizontal="left" vertical="center"/>
    </xf>
    <xf numFmtId="0" fontId="39" fillId="2" borderId="7" xfId="5" applyFont="1" applyFill="1" applyBorder="1" applyAlignment="1" applyProtection="1">
      <alignment horizontal="left" vertical="center"/>
    </xf>
    <xf numFmtId="0" fontId="39" fillId="2" borderId="5" xfId="20" applyFont="1" applyFill="1" applyBorder="1" applyAlignment="1" applyProtection="1">
      <alignment horizontal="left" vertical="center"/>
    </xf>
    <xf numFmtId="0" fontId="39" fillId="2" borderId="6" xfId="20" applyFont="1" applyFill="1" applyBorder="1" applyAlignment="1" applyProtection="1">
      <alignment horizontal="left" vertical="center"/>
    </xf>
    <xf numFmtId="0" fontId="39" fillId="2" borderId="7" xfId="20" applyFont="1" applyFill="1" applyBorder="1" applyAlignment="1" applyProtection="1">
      <alignment horizontal="left" vertical="center"/>
    </xf>
    <xf numFmtId="0" fontId="39" fillId="2" borderId="5" xfId="20" applyFont="1" applyFill="1" applyBorder="1" applyAlignment="1" applyProtection="1">
      <alignment horizontal="left" vertical="center" shrinkToFit="1"/>
    </xf>
    <xf numFmtId="0" fontId="39" fillId="2" borderId="6" xfId="20" applyFont="1" applyFill="1" applyBorder="1" applyAlignment="1" applyProtection="1">
      <alignment horizontal="left" vertical="center" shrinkToFit="1"/>
    </xf>
    <xf numFmtId="0" fontId="39" fillId="2" borderId="7" xfId="20" applyFont="1" applyFill="1" applyBorder="1" applyAlignment="1" applyProtection="1">
      <alignment horizontal="left" vertical="center" shrinkToFit="1"/>
    </xf>
    <xf numFmtId="38" fontId="6" fillId="2" borderId="23" xfId="1" applyFont="1" applyFill="1" applyBorder="1" applyAlignment="1" applyProtection="1">
      <alignment vertical="center"/>
    </xf>
    <xf numFmtId="38" fontId="6" fillId="2" borderId="0" xfId="1" applyFont="1" applyFill="1" applyBorder="1" applyAlignment="1" applyProtection="1">
      <alignment vertical="center"/>
    </xf>
    <xf numFmtId="38" fontId="6" fillId="2" borderId="24" xfId="1" applyFont="1" applyFill="1" applyBorder="1" applyAlignment="1" applyProtection="1">
      <alignment vertical="center"/>
    </xf>
    <xf numFmtId="0" fontId="6" fillId="0" borderId="3" xfId="8" applyFont="1" applyFill="1" applyBorder="1" applyProtection="1">
      <alignment vertical="center"/>
    </xf>
    <xf numFmtId="0" fontId="6" fillId="0" borderId="2" xfId="8" applyFont="1" applyFill="1" applyBorder="1" applyProtection="1">
      <alignment vertical="center"/>
    </xf>
    <xf numFmtId="0" fontId="6" fillId="0" borderId="4" xfId="8" applyFont="1" applyFill="1" applyBorder="1" applyProtection="1">
      <alignment vertical="center"/>
    </xf>
    <xf numFmtId="0" fontId="6" fillId="5" borderId="0" xfId="8" applyFont="1" applyFill="1" applyAlignment="1" applyProtection="1">
      <alignment horizontal="left" vertical="center" shrinkToFit="1"/>
    </xf>
    <xf numFmtId="0" fontId="6" fillId="0" borderId="0" xfId="8" applyFont="1" applyAlignment="1" applyProtection="1">
      <alignment horizontal="center" vertical="center"/>
    </xf>
    <xf numFmtId="0" fontId="6" fillId="0" borderId="5" xfId="8" applyFont="1" applyBorder="1" applyAlignment="1" applyProtection="1">
      <alignment horizontal="center" vertical="center"/>
    </xf>
    <xf numFmtId="0" fontId="6" fillId="0" borderId="6" xfId="8" applyFont="1" applyBorder="1" applyAlignment="1" applyProtection="1">
      <alignment horizontal="center" vertical="center"/>
    </xf>
    <xf numFmtId="0" fontId="6" fillId="0" borderId="7" xfId="8" applyFont="1" applyBorder="1" applyAlignment="1" applyProtection="1">
      <alignment horizontal="center" vertical="center"/>
    </xf>
    <xf numFmtId="0" fontId="6" fillId="0" borderId="23" xfId="8" applyFont="1" applyFill="1" applyBorder="1" applyProtection="1">
      <alignment vertical="center"/>
    </xf>
    <xf numFmtId="0" fontId="6" fillId="0" borderId="0" xfId="8" applyFont="1" applyFill="1" applyProtection="1">
      <alignment vertical="center"/>
    </xf>
    <xf numFmtId="0" fontId="6" fillId="0" borderId="24" xfId="8" applyFont="1" applyFill="1" applyBorder="1" applyProtection="1">
      <alignment vertical="center"/>
    </xf>
    <xf numFmtId="0" fontId="6" fillId="0" borderId="8" xfId="8" applyFont="1" applyFill="1" applyBorder="1" applyProtection="1">
      <alignment vertical="center"/>
    </xf>
    <xf numFmtId="0" fontId="6" fillId="0" borderId="9" xfId="8" applyFont="1" applyFill="1" applyBorder="1" applyProtection="1">
      <alignment vertical="center"/>
    </xf>
    <xf numFmtId="0" fontId="6" fillId="0" borderId="12" xfId="8" applyFont="1" applyFill="1" applyBorder="1" applyProtection="1">
      <alignment vertical="center"/>
    </xf>
    <xf numFmtId="38" fontId="6" fillId="0" borderId="1" xfId="1" applyFont="1" applyBorder="1" applyAlignment="1" applyProtection="1">
      <alignment horizontal="right" vertical="center"/>
    </xf>
    <xf numFmtId="0" fontId="6" fillId="2" borderId="3" xfId="8" applyFont="1" applyFill="1" applyBorder="1" applyProtection="1">
      <alignment vertical="center"/>
    </xf>
    <xf numFmtId="0" fontId="6" fillId="2" borderId="2" xfId="8" applyFont="1" applyFill="1" applyBorder="1" applyProtection="1">
      <alignment vertical="center"/>
    </xf>
    <xf numFmtId="0" fontId="6" fillId="2" borderId="4" xfId="8" applyFont="1" applyFill="1" applyBorder="1" applyProtection="1">
      <alignment vertical="center"/>
    </xf>
    <xf numFmtId="0" fontId="6" fillId="2" borderId="23" xfId="8" applyFont="1" applyFill="1" applyBorder="1" applyAlignment="1" applyProtection="1">
      <alignment horizontal="right" vertical="top" wrapText="1"/>
    </xf>
    <xf numFmtId="0" fontId="6" fillId="2" borderId="0" xfId="8" applyFont="1" applyFill="1" applyAlignment="1" applyProtection="1">
      <alignment horizontal="right" vertical="top"/>
    </xf>
    <xf numFmtId="0" fontId="6" fillId="2" borderId="24" xfId="8" applyFont="1" applyFill="1" applyBorder="1" applyAlignment="1" applyProtection="1">
      <alignment horizontal="right" vertical="top"/>
    </xf>
    <xf numFmtId="0" fontId="6" fillId="2" borderId="23" xfId="8" applyFont="1" applyFill="1" applyBorder="1" applyAlignment="1" applyProtection="1">
      <alignment horizontal="right" vertical="top"/>
    </xf>
    <xf numFmtId="0" fontId="6" fillId="2" borderId="8" xfId="8" applyFont="1" applyFill="1" applyBorder="1" applyAlignment="1" applyProtection="1">
      <alignment horizontal="right" vertical="top"/>
    </xf>
    <xf numFmtId="0" fontId="6" fillId="2" borderId="9" xfId="8" applyFont="1" applyFill="1" applyBorder="1" applyAlignment="1" applyProtection="1">
      <alignment horizontal="right" vertical="top"/>
    </xf>
    <xf numFmtId="0" fontId="6" fillId="2" borderId="12" xfId="8" applyFont="1" applyFill="1" applyBorder="1" applyAlignment="1" applyProtection="1">
      <alignment horizontal="right" vertical="top"/>
    </xf>
    <xf numFmtId="0" fontId="6" fillId="5" borderId="0" xfId="8" applyFont="1" applyFill="1" applyAlignment="1" applyProtection="1">
      <alignment horizontal="center" vertical="center"/>
    </xf>
  </cellXfs>
  <cellStyles count="22">
    <cellStyle name="ハイパーリンク" xfId="16" builtinId="8"/>
    <cellStyle name="桁区切り" xfId="1" builtinId="6"/>
    <cellStyle name="桁区切り 2" xfId="7" xr:uid="{00000000-0005-0000-0000-000002000000}"/>
    <cellStyle name="桁区切り 3" xfId="9" xr:uid="{00000000-0005-0000-0000-000003000000}"/>
    <cellStyle name="標準" xfId="0" builtinId="0"/>
    <cellStyle name="標準 10" xfId="17" xr:uid="{CBC99972-CE06-4A55-AFD7-DE47A3C1A323}"/>
    <cellStyle name="標準 10 2" xfId="21" xr:uid="{03A32064-4713-4D4F-BDC5-974D192CF877}"/>
    <cellStyle name="標準 2" xfId="2" xr:uid="{00000000-0005-0000-0000-000005000000}"/>
    <cellStyle name="標準 2 2" xfId="8" xr:uid="{00000000-0005-0000-0000-000006000000}"/>
    <cellStyle name="標準 2 2 2" xfId="14" xr:uid="{00000000-0005-0000-0000-000007000000}"/>
    <cellStyle name="標準 2 3" xfId="13" xr:uid="{00000000-0005-0000-0000-000008000000}"/>
    <cellStyle name="標準 2 4" xfId="15" xr:uid="{00000000-0005-0000-0000-000009000000}"/>
    <cellStyle name="標準 3" xfId="3" xr:uid="{00000000-0005-0000-0000-00000A000000}"/>
    <cellStyle name="標準 3 2" xfId="18" xr:uid="{5D291A4B-658E-48EA-80FF-482F35F22D9E}"/>
    <cellStyle name="標準 4" xfId="4" xr:uid="{00000000-0005-0000-0000-00000B000000}"/>
    <cellStyle name="標準 4 2" xfId="19" xr:uid="{755590B3-F35D-4873-AE29-4AC44A5081B0}"/>
    <cellStyle name="標準 5" xfId="5" xr:uid="{00000000-0005-0000-0000-00000C000000}"/>
    <cellStyle name="標準 5 2" xfId="20" xr:uid="{DCF3A736-3F6C-4EB9-8DDF-0BB273BB9A96}"/>
    <cellStyle name="標準 6" xfId="6" xr:uid="{00000000-0005-0000-0000-00000D000000}"/>
    <cellStyle name="標準 7" xfId="11" xr:uid="{00000000-0005-0000-0000-00000E000000}"/>
    <cellStyle name="標準 8" xfId="10" xr:uid="{00000000-0005-0000-0000-00000F000000}"/>
    <cellStyle name="標準 9" xfId="12" xr:uid="{00000000-0005-0000-0000-000010000000}"/>
  </cellStyles>
  <dxfs count="0"/>
  <tableStyles count="0" defaultTableStyle="TableStyleMedium2" defaultPivotStyle="PivotStyleLight16"/>
  <colors>
    <mruColors>
      <color rgb="FFFB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3956299</xdr:colOff>
      <xdr:row>0</xdr:row>
      <xdr:rowOff>158750</xdr:rowOff>
    </xdr:from>
    <xdr:to>
      <xdr:col>6</xdr:col>
      <xdr:colOff>5260165</xdr:colOff>
      <xdr:row>0</xdr:row>
      <xdr:rowOff>700616</xdr:rowOff>
    </xdr:to>
    <xdr:sp macro="" textlink="">
      <xdr:nvSpPr>
        <xdr:cNvPr id="2" name="額縁 1">
          <a:extLst>
            <a:ext uri="{FF2B5EF4-FFF2-40B4-BE49-F238E27FC236}">
              <a16:creationId xmlns:a16="http://schemas.microsoft.com/office/drawing/2014/main" id="{109C610D-49E1-41AB-BEFF-5009A0AB9BAA}"/>
            </a:ext>
          </a:extLst>
        </xdr:cNvPr>
        <xdr:cNvSpPr/>
      </xdr:nvSpPr>
      <xdr:spPr>
        <a:xfrm>
          <a:off x="9576049" y="158750"/>
          <a:ext cx="1303866" cy="541866"/>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t>記入例</a:t>
          </a:r>
        </a:p>
      </xdr:txBody>
    </xdr:sp>
    <xdr:clientData/>
  </xdr:twoCellAnchor>
  <xdr:twoCellAnchor>
    <xdr:from>
      <xdr:col>4</xdr:col>
      <xdr:colOff>1148300</xdr:colOff>
      <xdr:row>6</xdr:row>
      <xdr:rowOff>224459</xdr:rowOff>
    </xdr:from>
    <xdr:to>
      <xdr:col>6</xdr:col>
      <xdr:colOff>159367</xdr:colOff>
      <xdr:row>21</xdr:row>
      <xdr:rowOff>74479</xdr:rowOff>
    </xdr:to>
    <xdr:sp macro="" textlink="">
      <xdr:nvSpPr>
        <xdr:cNvPr id="3" name="角丸四角形 2">
          <a:extLst>
            <a:ext uri="{FF2B5EF4-FFF2-40B4-BE49-F238E27FC236}">
              <a16:creationId xmlns:a16="http://schemas.microsoft.com/office/drawing/2014/main" id="{7111765F-D924-46F2-987D-7F5B218C93B6}"/>
            </a:ext>
          </a:extLst>
        </xdr:cNvPr>
        <xdr:cNvSpPr/>
      </xdr:nvSpPr>
      <xdr:spPr>
        <a:xfrm>
          <a:off x="4806452" y="2902502"/>
          <a:ext cx="985089" cy="144688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3151965</xdr:colOff>
      <xdr:row>1</xdr:row>
      <xdr:rowOff>107949</xdr:rowOff>
    </xdr:from>
    <xdr:to>
      <xdr:col>6</xdr:col>
      <xdr:colOff>5395632</xdr:colOff>
      <xdr:row>2</xdr:row>
      <xdr:rowOff>171448</xdr:rowOff>
    </xdr:to>
    <xdr:sp macro="" textlink="">
      <xdr:nvSpPr>
        <xdr:cNvPr id="4" name="四角形吹き出し 3">
          <a:extLst>
            <a:ext uri="{FF2B5EF4-FFF2-40B4-BE49-F238E27FC236}">
              <a16:creationId xmlns:a16="http://schemas.microsoft.com/office/drawing/2014/main" id="{CC49DA66-2FBF-4110-ADA8-4845A0C1A682}"/>
            </a:ext>
          </a:extLst>
        </xdr:cNvPr>
        <xdr:cNvSpPr/>
      </xdr:nvSpPr>
      <xdr:spPr>
        <a:xfrm>
          <a:off x="8771715" y="838199"/>
          <a:ext cx="2243667" cy="603249"/>
        </a:xfrm>
        <a:prstGeom prst="wedgeRectCallout">
          <a:avLst>
            <a:gd name="adj1" fmla="val -67247"/>
            <a:gd name="adj2" fmla="val 5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プルダウンから該当のサービスを選択してください。</a:t>
          </a:r>
        </a:p>
      </xdr:txBody>
    </xdr:sp>
    <xdr:clientData/>
  </xdr:twoCellAnchor>
  <xdr:twoCellAnchor>
    <xdr:from>
      <xdr:col>1</xdr:col>
      <xdr:colOff>571500</xdr:colOff>
      <xdr:row>0</xdr:row>
      <xdr:rowOff>488950</xdr:rowOff>
    </xdr:from>
    <xdr:to>
      <xdr:col>4</xdr:col>
      <xdr:colOff>609351</xdr:colOff>
      <xdr:row>1</xdr:row>
      <xdr:rowOff>328083</xdr:rowOff>
    </xdr:to>
    <xdr:sp macro="" textlink="">
      <xdr:nvSpPr>
        <xdr:cNvPr id="5" name="四角形吹き出し 5">
          <a:extLst>
            <a:ext uri="{FF2B5EF4-FFF2-40B4-BE49-F238E27FC236}">
              <a16:creationId xmlns:a16="http://schemas.microsoft.com/office/drawing/2014/main" id="{C5006DA9-2BBA-4D53-8BCE-BDEB46D3D0FC}"/>
            </a:ext>
          </a:extLst>
        </xdr:cNvPr>
        <xdr:cNvSpPr/>
      </xdr:nvSpPr>
      <xdr:spPr>
        <a:xfrm>
          <a:off x="1397000" y="488950"/>
          <a:ext cx="2863601" cy="569383"/>
        </a:xfrm>
        <a:prstGeom prst="wedgeRectCallout">
          <a:avLst>
            <a:gd name="adj1" fmla="val -899"/>
            <a:gd name="adj2" fmla="val 1197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法人名は印鑑証明書の表記と一致させてください。</a:t>
          </a:r>
        </a:p>
      </xdr:txBody>
    </xdr:sp>
    <xdr:clientData/>
  </xdr:twoCellAnchor>
  <xdr:twoCellAnchor>
    <xdr:from>
      <xdr:col>4</xdr:col>
      <xdr:colOff>1271866</xdr:colOff>
      <xdr:row>3</xdr:row>
      <xdr:rowOff>44450</xdr:rowOff>
    </xdr:from>
    <xdr:to>
      <xdr:col>6</xdr:col>
      <xdr:colOff>2398432</xdr:colOff>
      <xdr:row>4</xdr:row>
      <xdr:rowOff>213784</xdr:rowOff>
    </xdr:to>
    <xdr:sp macro="" textlink="">
      <xdr:nvSpPr>
        <xdr:cNvPr id="6" name="四角形吹き出し 6">
          <a:extLst>
            <a:ext uri="{FF2B5EF4-FFF2-40B4-BE49-F238E27FC236}">
              <a16:creationId xmlns:a16="http://schemas.microsoft.com/office/drawing/2014/main" id="{72BB2596-E4AE-414F-B07A-7B94CC91C674}"/>
            </a:ext>
          </a:extLst>
        </xdr:cNvPr>
        <xdr:cNvSpPr/>
      </xdr:nvSpPr>
      <xdr:spPr>
        <a:xfrm>
          <a:off x="4923116" y="1758950"/>
          <a:ext cx="3095066" cy="613834"/>
        </a:xfrm>
        <a:prstGeom prst="wedgeRectCallout">
          <a:avLst>
            <a:gd name="adj1" fmla="val -75283"/>
            <a:gd name="adj2" fmla="val -2508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事業所指定を受けた名称と一致させてください。</a:t>
          </a:r>
        </a:p>
      </xdr:txBody>
    </xdr:sp>
    <xdr:clientData/>
  </xdr:twoCellAnchor>
  <xdr:twoCellAnchor>
    <xdr:from>
      <xdr:col>6</xdr:col>
      <xdr:colOff>1712632</xdr:colOff>
      <xdr:row>6</xdr:row>
      <xdr:rowOff>69850</xdr:rowOff>
    </xdr:from>
    <xdr:to>
      <xdr:col>6</xdr:col>
      <xdr:colOff>5303558</xdr:colOff>
      <xdr:row>10</xdr:row>
      <xdr:rowOff>405466</xdr:rowOff>
    </xdr:to>
    <xdr:sp macro="" textlink="">
      <xdr:nvSpPr>
        <xdr:cNvPr id="7" name="四角形吹き出し 7">
          <a:extLst>
            <a:ext uri="{FF2B5EF4-FFF2-40B4-BE49-F238E27FC236}">
              <a16:creationId xmlns:a16="http://schemas.microsoft.com/office/drawing/2014/main" id="{0656D5E7-8133-422F-8923-B97E156F8496}"/>
            </a:ext>
          </a:extLst>
        </xdr:cNvPr>
        <xdr:cNvSpPr/>
      </xdr:nvSpPr>
      <xdr:spPr>
        <a:xfrm>
          <a:off x="7332382" y="2705100"/>
          <a:ext cx="3590926" cy="2589866"/>
        </a:xfrm>
        <a:prstGeom prst="wedgeRectCallout">
          <a:avLst>
            <a:gd name="adj1" fmla="val -67847"/>
            <a:gd name="adj2" fmla="val 5631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t>※</a:t>
          </a:r>
          <a:r>
            <a:rPr kumimoji="1" lang="ja-JP" altLang="en-US" sz="1400"/>
            <a:t>番号１から５までについては、所定の様式を使用してください。また、番号６についても、参考様式がございますので、ご活用ください。</a:t>
          </a:r>
          <a:endParaRPr kumimoji="1" lang="en-US" altLang="ja-JP" sz="1400"/>
        </a:p>
        <a:p>
          <a:pPr algn="l"/>
          <a:r>
            <a:rPr kumimoji="1" lang="en-US" altLang="ja-JP" sz="1400"/>
            <a:t>※</a:t>
          </a:r>
          <a:r>
            <a:rPr kumimoji="1" lang="ja-JP" altLang="en-US" sz="1400"/>
            <a:t>交付申請時点での機器の導入状況に応じて、必要書類を漏れなく提出してください。</a:t>
          </a:r>
          <a:endParaRPr kumimoji="1" lang="en-US" altLang="ja-JP" sz="1400"/>
        </a:p>
      </xdr:txBody>
    </xdr:sp>
    <xdr:clientData/>
  </xdr:twoCellAnchor>
  <xdr:twoCellAnchor>
    <xdr:from>
      <xdr:col>6</xdr:col>
      <xdr:colOff>1395132</xdr:colOff>
      <xdr:row>77</xdr:row>
      <xdr:rowOff>127747</xdr:rowOff>
    </xdr:from>
    <xdr:to>
      <xdr:col>6</xdr:col>
      <xdr:colOff>4986058</xdr:colOff>
      <xdr:row>83</xdr:row>
      <xdr:rowOff>35112</xdr:rowOff>
    </xdr:to>
    <xdr:sp macro="" textlink="">
      <xdr:nvSpPr>
        <xdr:cNvPr id="8" name="四角形吹き出し 8">
          <a:extLst>
            <a:ext uri="{FF2B5EF4-FFF2-40B4-BE49-F238E27FC236}">
              <a16:creationId xmlns:a16="http://schemas.microsoft.com/office/drawing/2014/main" id="{FA370DB1-B3C1-41A6-9603-F8B0673CDB03}"/>
            </a:ext>
          </a:extLst>
        </xdr:cNvPr>
        <xdr:cNvSpPr/>
      </xdr:nvSpPr>
      <xdr:spPr>
        <a:xfrm>
          <a:off x="7031691" y="28803600"/>
          <a:ext cx="3590926" cy="1117600"/>
        </a:xfrm>
        <a:prstGeom prst="wedgeRectCallout">
          <a:avLst>
            <a:gd name="adj1" fmla="val -73506"/>
            <a:gd name="adj2" fmla="val -419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この欄を使用し、必要書類がすべてそろっていることを必ずご確認の上、この用紙と必要書類を一緒に提出してください。</a:t>
          </a:r>
          <a:endParaRPr kumimoji="1" lang="en-US" altLang="ja-JP"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297180</xdr:colOff>
      <xdr:row>7</xdr:row>
      <xdr:rowOff>38100</xdr:rowOff>
    </xdr:from>
    <xdr:to>
      <xdr:col>26</xdr:col>
      <xdr:colOff>7620</xdr:colOff>
      <xdr:row>8</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035040" y="1531620"/>
          <a:ext cx="266700" cy="243840"/>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twoCellAnchor>
    <xdr:from>
      <xdr:col>8</xdr:col>
      <xdr:colOff>238126</xdr:colOff>
      <xdr:row>16</xdr:row>
      <xdr:rowOff>0</xdr:rowOff>
    </xdr:from>
    <xdr:to>
      <xdr:col>15</xdr:col>
      <xdr:colOff>152401</xdr:colOff>
      <xdr:row>20</xdr:row>
      <xdr:rowOff>57150</xdr:rowOff>
    </xdr:to>
    <xdr:sp macro="" textlink="">
      <xdr:nvSpPr>
        <xdr:cNvPr id="8" name="四角形吹き出し 6">
          <a:extLst>
            <a:ext uri="{FF2B5EF4-FFF2-40B4-BE49-F238E27FC236}">
              <a16:creationId xmlns:a16="http://schemas.microsoft.com/office/drawing/2014/main" id="{B1B2DE6D-BAC6-4D40-8B95-CF4FDADF7351}"/>
            </a:ext>
          </a:extLst>
        </xdr:cNvPr>
        <xdr:cNvSpPr/>
      </xdr:nvSpPr>
      <xdr:spPr>
        <a:xfrm>
          <a:off x="2276476" y="3505200"/>
          <a:ext cx="1752600" cy="933450"/>
        </a:xfrm>
        <a:prstGeom prst="wedgeRectCallout">
          <a:avLst>
            <a:gd name="adj1" fmla="val -65940"/>
            <a:gd name="adj2" fmla="val 527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様式別紙１</a:t>
          </a:r>
          <a:r>
            <a:rPr kumimoji="1" lang="en-US" altLang="ja-JP" sz="1400"/>
            <a:t>-</a:t>
          </a:r>
          <a:r>
            <a:rPr kumimoji="1" lang="ja-JP" altLang="en-US" sz="1400"/>
            <a:t>１を作成すると自動入力されます。</a:t>
          </a:r>
        </a:p>
      </xdr:txBody>
    </xdr:sp>
    <xdr:clientData/>
  </xdr:twoCellAnchor>
  <xdr:twoCellAnchor>
    <xdr:from>
      <xdr:col>15</xdr:col>
      <xdr:colOff>85725</xdr:colOff>
      <xdr:row>23</xdr:row>
      <xdr:rowOff>19049</xdr:rowOff>
    </xdr:from>
    <xdr:to>
      <xdr:col>25</xdr:col>
      <xdr:colOff>83707</xdr:colOff>
      <xdr:row>24</xdr:row>
      <xdr:rowOff>487356</xdr:rowOff>
    </xdr:to>
    <xdr:sp macro="" textlink="">
      <xdr:nvSpPr>
        <xdr:cNvPr id="9" name="四角形吹き出し 7">
          <a:extLst>
            <a:ext uri="{FF2B5EF4-FFF2-40B4-BE49-F238E27FC236}">
              <a16:creationId xmlns:a16="http://schemas.microsoft.com/office/drawing/2014/main" id="{83A7659B-3072-4290-BE3C-7C5ABDFDBF4E}"/>
            </a:ext>
          </a:extLst>
        </xdr:cNvPr>
        <xdr:cNvSpPr/>
      </xdr:nvSpPr>
      <xdr:spPr>
        <a:xfrm>
          <a:off x="3962400" y="5048249"/>
          <a:ext cx="2569732" cy="687382"/>
        </a:xfrm>
        <a:prstGeom prst="wedgeRectCallout">
          <a:avLst>
            <a:gd name="adj1" fmla="val -88014"/>
            <a:gd name="adj2" fmla="val -31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a:solidFill>
                <a:schemeClr val="lt1"/>
              </a:solidFill>
              <a:effectLst/>
              <a:latin typeface="+mn-lt"/>
              <a:ea typeface="+mn-ea"/>
              <a:cs typeface="+mn-cs"/>
            </a:rPr>
            <a:t>様式提出書類一覧を作成すると自動入力されます。</a:t>
          </a:r>
          <a:endParaRPr lang="ja-JP" altLang="ja-JP" sz="1800">
            <a:effectLst/>
          </a:endParaRPr>
        </a:p>
      </xdr:txBody>
    </xdr:sp>
    <xdr:clientData/>
  </xdr:twoCellAnchor>
  <xdr:twoCellAnchor>
    <xdr:from>
      <xdr:col>17</xdr:col>
      <xdr:colOff>171450</xdr:colOff>
      <xdr:row>24</xdr:row>
      <xdr:rowOff>561974</xdr:rowOff>
    </xdr:from>
    <xdr:to>
      <xdr:col>26</xdr:col>
      <xdr:colOff>64657</xdr:colOff>
      <xdr:row>28</xdr:row>
      <xdr:rowOff>1581</xdr:rowOff>
    </xdr:to>
    <xdr:sp macro="" textlink="">
      <xdr:nvSpPr>
        <xdr:cNvPr id="10" name="四角形吹き出し 8">
          <a:extLst>
            <a:ext uri="{FF2B5EF4-FFF2-40B4-BE49-F238E27FC236}">
              <a16:creationId xmlns:a16="http://schemas.microsoft.com/office/drawing/2014/main" id="{225FDF00-F443-4013-818F-7938463016E2}"/>
            </a:ext>
          </a:extLst>
        </xdr:cNvPr>
        <xdr:cNvSpPr/>
      </xdr:nvSpPr>
      <xdr:spPr>
        <a:xfrm>
          <a:off x="4562475" y="5810249"/>
          <a:ext cx="2569732" cy="658807"/>
        </a:xfrm>
        <a:prstGeom prst="wedgeRectCallout">
          <a:avLst>
            <a:gd name="adj1" fmla="val -75639"/>
            <a:gd name="adj2" fmla="val 284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事業所指定を受けた住所と一致させてください。</a:t>
          </a:r>
        </a:p>
      </xdr:txBody>
    </xdr:sp>
    <xdr:clientData/>
  </xdr:twoCellAnchor>
  <xdr:twoCellAnchor>
    <xdr:from>
      <xdr:col>17</xdr:col>
      <xdr:colOff>200025</xdr:colOff>
      <xdr:row>11</xdr:row>
      <xdr:rowOff>180974</xdr:rowOff>
    </xdr:from>
    <xdr:to>
      <xdr:col>25</xdr:col>
      <xdr:colOff>372147</xdr:colOff>
      <xdr:row>15</xdr:row>
      <xdr:rowOff>16821</xdr:rowOff>
    </xdr:to>
    <xdr:sp macro="" textlink="">
      <xdr:nvSpPr>
        <xdr:cNvPr id="11" name="四角形吹き出し 5">
          <a:extLst>
            <a:ext uri="{FF2B5EF4-FFF2-40B4-BE49-F238E27FC236}">
              <a16:creationId xmlns:a16="http://schemas.microsoft.com/office/drawing/2014/main" id="{3900B2E3-1666-42FF-8A15-0EF3972B9249}"/>
            </a:ext>
          </a:extLst>
        </xdr:cNvPr>
        <xdr:cNvSpPr/>
      </xdr:nvSpPr>
      <xdr:spPr>
        <a:xfrm>
          <a:off x="4591050" y="2590799"/>
          <a:ext cx="2229522" cy="712147"/>
        </a:xfrm>
        <a:prstGeom prst="wedgeRectCallout">
          <a:avLst>
            <a:gd name="adj1" fmla="val 52837"/>
            <a:gd name="adj2" fmla="val -16535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rPr>
            <a:t>印鑑証明書の印と同一の印としてください。</a:t>
          </a:r>
        </a:p>
      </xdr:txBody>
    </xdr:sp>
    <xdr:clientData/>
  </xdr:twoCellAnchor>
  <xdr:twoCellAnchor>
    <xdr:from>
      <xdr:col>16</xdr:col>
      <xdr:colOff>0</xdr:colOff>
      <xdr:row>19</xdr:row>
      <xdr:rowOff>47624</xdr:rowOff>
    </xdr:from>
    <xdr:to>
      <xdr:col>25</xdr:col>
      <xdr:colOff>295275</xdr:colOff>
      <xdr:row>22</xdr:row>
      <xdr:rowOff>34078</xdr:rowOff>
    </xdr:to>
    <xdr:sp macro="" textlink="">
      <xdr:nvSpPr>
        <xdr:cNvPr id="12" name="四角形吹き出し 11">
          <a:extLst>
            <a:ext uri="{FF2B5EF4-FFF2-40B4-BE49-F238E27FC236}">
              <a16:creationId xmlns:a16="http://schemas.microsoft.com/office/drawing/2014/main" id="{DBB1F735-9A6F-4FE0-8E96-C3F5863007C6}"/>
            </a:ext>
          </a:extLst>
        </xdr:cNvPr>
        <xdr:cNvSpPr/>
      </xdr:nvSpPr>
      <xdr:spPr>
        <a:xfrm>
          <a:off x="4133850" y="4210049"/>
          <a:ext cx="2609850" cy="634154"/>
        </a:xfrm>
        <a:prstGeom prst="wedgeRectCallout">
          <a:avLst>
            <a:gd name="adj1" fmla="val -117258"/>
            <a:gd name="adj2" fmla="val 369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a:solidFill>
                <a:schemeClr val="lt1"/>
              </a:solidFill>
              <a:effectLst/>
              <a:latin typeface="+mn-lt"/>
              <a:ea typeface="+mn-ea"/>
              <a:cs typeface="+mn-cs"/>
            </a:rPr>
            <a:t>様式</a:t>
          </a:r>
          <a:r>
            <a:rPr kumimoji="1" lang="ja-JP" altLang="en-US" sz="1400">
              <a:solidFill>
                <a:schemeClr val="lt1"/>
              </a:solidFill>
              <a:effectLst/>
              <a:latin typeface="+mn-lt"/>
              <a:ea typeface="+mn-ea"/>
              <a:cs typeface="+mn-cs"/>
            </a:rPr>
            <a:t>提出書類一覧</a:t>
          </a:r>
          <a:r>
            <a:rPr kumimoji="1" lang="ja-JP" altLang="ja-JP" sz="1400">
              <a:solidFill>
                <a:schemeClr val="lt1"/>
              </a:solidFill>
              <a:effectLst/>
              <a:latin typeface="+mn-lt"/>
              <a:ea typeface="+mn-ea"/>
              <a:cs typeface="+mn-cs"/>
            </a:rPr>
            <a:t>を作成すると自動入力されます。</a:t>
          </a:r>
          <a:endParaRPr lang="ja-JP" altLang="ja-JP" sz="1800">
            <a:effectLst/>
          </a:endParaRPr>
        </a:p>
      </xdr:txBody>
    </xdr:sp>
    <xdr:clientData/>
  </xdr:twoCellAnchor>
  <xdr:twoCellAnchor>
    <xdr:from>
      <xdr:col>11</xdr:col>
      <xdr:colOff>57150</xdr:colOff>
      <xdr:row>0</xdr:row>
      <xdr:rowOff>9525</xdr:rowOff>
    </xdr:from>
    <xdr:to>
      <xdr:col>16</xdr:col>
      <xdr:colOff>245470</xdr:colOff>
      <xdr:row>2</xdr:row>
      <xdr:rowOff>27230</xdr:rowOff>
    </xdr:to>
    <xdr:sp macro="" textlink="">
      <xdr:nvSpPr>
        <xdr:cNvPr id="13" name="額縁 3">
          <a:extLst>
            <a:ext uri="{FF2B5EF4-FFF2-40B4-BE49-F238E27FC236}">
              <a16:creationId xmlns:a16="http://schemas.microsoft.com/office/drawing/2014/main" id="{B7567B12-9792-435A-805C-D190C1341865}"/>
            </a:ext>
          </a:extLst>
        </xdr:cNvPr>
        <xdr:cNvSpPr/>
      </xdr:nvSpPr>
      <xdr:spPr>
        <a:xfrm>
          <a:off x="2905125" y="9525"/>
          <a:ext cx="1474195" cy="45585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t>記入例</a:t>
          </a:r>
        </a:p>
      </xdr:txBody>
    </xdr:sp>
    <xdr:clientData/>
  </xdr:twoCellAnchor>
  <xdr:twoCellAnchor>
    <xdr:from>
      <xdr:col>3</xdr:col>
      <xdr:colOff>220702</xdr:colOff>
      <xdr:row>4</xdr:row>
      <xdr:rowOff>11616</xdr:rowOff>
    </xdr:from>
    <xdr:to>
      <xdr:col>12</xdr:col>
      <xdr:colOff>172476</xdr:colOff>
      <xdr:row>15</xdr:row>
      <xdr:rowOff>114996</xdr:rowOff>
    </xdr:to>
    <xdr:sp macro="" textlink="">
      <xdr:nvSpPr>
        <xdr:cNvPr id="14" name="四角形吹き出し 4">
          <a:extLst>
            <a:ext uri="{FF2B5EF4-FFF2-40B4-BE49-F238E27FC236}">
              <a16:creationId xmlns:a16="http://schemas.microsoft.com/office/drawing/2014/main" id="{7C0C74FF-0ED3-48A2-BAFE-F9664E77526E}"/>
            </a:ext>
          </a:extLst>
        </xdr:cNvPr>
        <xdr:cNvSpPr/>
      </xdr:nvSpPr>
      <xdr:spPr>
        <a:xfrm>
          <a:off x="975732" y="894421"/>
          <a:ext cx="2286561" cy="2531093"/>
        </a:xfrm>
        <a:prstGeom prst="wedgeRectCallout">
          <a:avLst>
            <a:gd name="adj1" fmla="val 97597"/>
            <a:gd name="adj2" fmla="val -2121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FF00"/>
              </a:solidFill>
            </a:rPr>
            <a:t>代表者の氏名の前に</a:t>
          </a:r>
          <a:endParaRPr kumimoji="1" lang="en-US" altLang="ja-JP" sz="1100">
            <a:solidFill>
              <a:srgbClr val="FFFF00"/>
            </a:solidFill>
          </a:endParaRPr>
        </a:p>
        <a:p>
          <a:pPr algn="l"/>
          <a:r>
            <a:rPr kumimoji="1" lang="ja-JP" altLang="en-US" sz="1100" u="sng">
              <a:solidFill>
                <a:srgbClr val="FFFF00"/>
              </a:solidFill>
            </a:rPr>
            <a:t>職名</a:t>
          </a:r>
          <a:r>
            <a:rPr kumimoji="1" lang="ja-JP" altLang="en-US" sz="1100">
              <a:solidFill>
                <a:srgbClr val="FFFF00"/>
              </a:solidFill>
            </a:rPr>
            <a:t>を記載してください。</a:t>
          </a:r>
          <a:endParaRPr kumimoji="1" lang="en-US" altLang="ja-JP" sz="1100">
            <a:solidFill>
              <a:srgbClr val="FFFF00"/>
            </a:solidFill>
          </a:endParaRPr>
        </a:p>
        <a:p>
          <a:pPr algn="l"/>
          <a:r>
            <a:rPr kumimoji="1" lang="en-US" altLang="ja-JP" sz="1100">
              <a:solidFill>
                <a:srgbClr val="FFFF00"/>
              </a:solidFill>
            </a:rPr>
            <a:t>※</a:t>
          </a:r>
          <a:r>
            <a:rPr kumimoji="1" lang="ja-JP" altLang="en-US" sz="1100" u="sng">
              <a:solidFill>
                <a:srgbClr val="FFFF00"/>
              </a:solidFill>
            </a:rPr>
            <a:t>所在地・法人名・代表者職氏名は印鑑証明書と一致</a:t>
          </a:r>
          <a:r>
            <a:rPr kumimoji="1" lang="ja-JP" altLang="en-US" sz="1100">
              <a:solidFill>
                <a:srgbClr val="FFFF00"/>
              </a:solidFill>
            </a:rPr>
            <a:t>させてください。</a:t>
          </a:r>
        </a:p>
        <a:p>
          <a:pPr algn="l"/>
          <a:r>
            <a:rPr kumimoji="1" lang="ja-JP" altLang="en-US" sz="1100">
              <a:solidFill>
                <a:srgbClr val="FFFF00"/>
              </a:solidFill>
            </a:rPr>
            <a:t>誤りがあったり、地番や代表者の職名等を省略したりすると提出し直しとなります。</a:t>
          </a:r>
        </a:p>
        <a:p>
          <a:pPr algn="l"/>
          <a:r>
            <a:rPr kumimoji="1" lang="en-US" altLang="ja-JP" sz="1100">
              <a:solidFill>
                <a:srgbClr val="FFFF00"/>
              </a:solidFill>
            </a:rPr>
            <a:t>※</a:t>
          </a:r>
          <a:r>
            <a:rPr kumimoji="1" lang="ja-JP" altLang="en-US" sz="1100">
              <a:solidFill>
                <a:srgbClr val="FFFF00"/>
              </a:solidFill>
            </a:rPr>
            <a:t>法人名等に変更があった際には、書類の提出が必要となる場合がありますので必ず連絡してください。</a:t>
          </a:r>
        </a:p>
        <a:p>
          <a:pPr algn="l"/>
          <a:endParaRPr kumimoji="1" lang="ja-JP" altLang="en-US" sz="1200">
            <a:solidFill>
              <a:srgbClr val="FFFF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782330</xdr:colOff>
      <xdr:row>0</xdr:row>
      <xdr:rowOff>0</xdr:rowOff>
    </xdr:from>
    <xdr:to>
      <xdr:col>2</xdr:col>
      <xdr:colOff>2332114</xdr:colOff>
      <xdr:row>1</xdr:row>
      <xdr:rowOff>255430</xdr:rowOff>
    </xdr:to>
    <xdr:sp macro="" textlink="">
      <xdr:nvSpPr>
        <xdr:cNvPr id="2" name="額縁 10">
          <a:extLst>
            <a:ext uri="{FF2B5EF4-FFF2-40B4-BE49-F238E27FC236}">
              <a16:creationId xmlns:a16="http://schemas.microsoft.com/office/drawing/2014/main" id="{5CEF79D2-9C42-4C36-9C3D-3BCB4EBF56F9}"/>
            </a:ext>
          </a:extLst>
        </xdr:cNvPr>
        <xdr:cNvSpPr/>
      </xdr:nvSpPr>
      <xdr:spPr>
        <a:xfrm>
          <a:off x="1353830" y="0"/>
          <a:ext cx="1549784" cy="557989"/>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t>記入例</a:t>
          </a:r>
        </a:p>
      </xdr:txBody>
    </xdr:sp>
    <xdr:clientData/>
  </xdr:twoCellAnchor>
  <xdr:twoCellAnchor>
    <xdr:from>
      <xdr:col>11</xdr:col>
      <xdr:colOff>161516</xdr:colOff>
      <xdr:row>1</xdr:row>
      <xdr:rowOff>268007</xdr:rowOff>
    </xdr:from>
    <xdr:to>
      <xdr:col>14</xdr:col>
      <xdr:colOff>260326</xdr:colOff>
      <xdr:row>4</xdr:row>
      <xdr:rowOff>78826</xdr:rowOff>
    </xdr:to>
    <xdr:sp macro="" textlink="">
      <xdr:nvSpPr>
        <xdr:cNvPr id="4" name="四角形吹き出し 11">
          <a:extLst>
            <a:ext uri="{FF2B5EF4-FFF2-40B4-BE49-F238E27FC236}">
              <a16:creationId xmlns:a16="http://schemas.microsoft.com/office/drawing/2014/main" id="{42FC7EA0-3CC2-4AB7-B79C-F08AB8B78B65}"/>
            </a:ext>
          </a:extLst>
        </xdr:cNvPr>
        <xdr:cNvSpPr/>
      </xdr:nvSpPr>
      <xdr:spPr>
        <a:xfrm>
          <a:off x="12824163" y="570566"/>
          <a:ext cx="3695898" cy="718495"/>
        </a:xfrm>
        <a:prstGeom prst="wedgeRectCallout">
          <a:avLst>
            <a:gd name="adj1" fmla="val -24383"/>
            <a:gd name="adj2" fmla="val -6921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法人名・事業所名は、様式第１号を作成すると自動入力されます。</a:t>
          </a:r>
        </a:p>
      </xdr:txBody>
    </xdr:sp>
    <xdr:clientData/>
  </xdr:twoCellAnchor>
  <xdr:twoCellAnchor>
    <xdr:from>
      <xdr:col>13</xdr:col>
      <xdr:colOff>244707</xdr:colOff>
      <xdr:row>22</xdr:row>
      <xdr:rowOff>35316</xdr:rowOff>
    </xdr:from>
    <xdr:to>
      <xdr:col>15</xdr:col>
      <xdr:colOff>518425</xdr:colOff>
      <xdr:row>25</xdr:row>
      <xdr:rowOff>282546</xdr:rowOff>
    </xdr:to>
    <xdr:sp macro="" textlink="">
      <xdr:nvSpPr>
        <xdr:cNvPr id="5" name="四角形吹き出し 15">
          <a:extLst>
            <a:ext uri="{FF2B5EF4-FFF2-40B4-BE49-F238E27FC236}">
              <a16:creationId xmlns:a16="http://schemas.microsoft.com/office/drawing/2014/main" id="{CB0B0008-E5D5-42E1-BA1E-7B78CD055D4F}"/>
            </a:ext>
          </a:extLst>
        </xdr:cNvPr>
        <xdr:cNvSpPr/>
      </xdr:nvSpPr>
      <xdr:spPr>
        <a:xfrm>
          <a:off x="15305413" y="7005375"/>
          <a:ext cx="2436453" cy="1009230"/>
        </a:xfrm>
        <a:prstGeom prst="wedgeRectCallout">
          <a:avLst>
            <a:gd name="adj1" fmla="val 15800"/>
            <a:gd name="adj2" fmla="val -8540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クリーム色の欄に入力。</a:t>
          </a:r>
          <a:endParaRPr kumimoji="1" lang="en-US" altLang="ja-JP" sz="1400"/>
        </a:p>
        <a:p>
          <a:pPr algn="l"/>
          <a:r>
            <a:rPr kumimoji="1" lang="ja-JP" altLang="en-US" sz="1400"/>
            <a:t>購入リースの区分はプルダウンから選択してください。</a:t>
          </a:r>
        </a:p>
      </xdr:txBody>
    </xdr:sp>
    <xdr:clientData/>
  </xdr:twoCellAnchor>
  <xdr:twoCellAnchor>
    <xdr:from>
      <xdr:col>9</xdr:col>
      <xdr:colOff>1189075</xdr:colOff>
      <xdr:row>5</xdr:row>
      <xdr:rowOff>214779</xdr:rowOff>
    </xdr:from>
    <xdr:to>
      <xdr:col>11</xdr:col>
      <xdr:colOff>24730</xdr:colOff>
      <xdr:row>21</xdr:row>
      <xdr:rowOff>31883</xdr:rowOff>
    </xdr:to>
    <xdr:sp macro="" textlink="">
      <xdr:nvSpPr>
        <xdr:cNvPr id="6" name="角丸四角形 12">
          <a:extLst>
            <a:ext uri="{FF2B5EF4-FFF2-40B4-BE49-F238E27FC236}">
              <a16:creationId xmlns:a16="http://schemas.microsoft.com/office/drawing/2014/main" id="{ABDC1D7C-93EA-4799-816A-885945FD2486}"/>
            </a:ext>
          </a:extLst>
        </xdr:cNvPr>
        <xdr:cNvSpPr/>
      </xdr:nvSpPr>
      <xdr:spPr>
        <a:xfrm>
          <a:off x="11453663" y="1951691"/>
          <a:ext cx="1233714" cy="473648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830090</xdr:colOff>
      <xdr:row>20</xdr:row>
      <xdr:rowOff>10374</xdr:rowOff>
    </xdr:from>
    <xdr:to>
      <xdr:col>10</xdr:col>
      <xdr:colOff>852499</xdr:colOff>
      <xdr:row>23</xdr:row>
      <xdr:rowOff>157550</xdr:rowOff>
    </xdr:to>
    <xdr:sp macro="" textlink="">
      <xdr:nvSpPr>
        <xdr:cNvPr id="7" name="四角形吹き出し 22">
          <a:extLst>
            <a:ext uri="{FF2B5EF4-FFF2-40B4-BE49-F238E27FC236}">
              <a16:creationId xmlns:a16="http://schemas.microsoft.com/office/drawing/2014/main" id="{5CDBE000-8B4C-4045-926C-085E9926B8C8}"/>
            </a:ext>
          </a:extLst>
        </xdr:cNvPr>
        <xdr:cNvSpPr/>
      </xdr:nvSpPr>
      <xdr:spPr>
        <a:xfrm>
          <a:off x="8696619" y="6364109"/>
          <a:ext cx="3619498" cy="920382"/>
        </a:xfrm>
        <a:prstGeom prst="wedgeRectCallout">
          <a:avLst>
            <a:gd name="adj1" fmla="val 39080"/>
            <a:gd name="adj2" fmla="val -1266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クリーム色の欄に入力</a:t>
          </a:r>
          <a:endParaRPr kumimoji="1" lang="en-US" altLang="ja-JP" sz="1400"/>
        </a:p>
        <a:p>
          <a:pPr algn="l"/>
          <a:r>
            <a:rPr kumimoji="1" lang="ja-JP" altLang="ja-JP" sz="1100" b="1" i="0" u="sng" baseline="0">
              <a:solidFill>
                <a:schemeClr val="lt1"/>
              </a:solidFill>
              <a:effectLst/>
              <a:latin typeface="+mn-lt"/>
              <a:ea typeface="+mn-ea"/>
              <a:cs typeface="+mn-cs"/>
            </a:rPr>
            <a:t>内示通知を送付した際に同封した、内示額内訳書</a:t>
          </a:r>
          <a:r>
            <a:rPr kumimoji="1" lang="ja-JP" altLang="en-US" sz="1100" b="1" i="0" u="sng" baseline="0">
              <a:solidFill>
                <a:schemeClr val="lt1"/>
              </a:solidFill>
              <a:effectLst/>
              <a:latin typeface="+mn-lt"/>
              <a:ea typeface="+mn-ea"/>
              <a:cs typeface="+mn-cs"/>
            </a:rPr>
            <a:t>の「１台当たりの補助所要額」欄と同一の金額となります。</a:t>
          </a:r>
          <a:endParaRPr kumimoji="1" lang="en-US" altLang="ja-JP" sz="1400"/>
        </a:p>
        <a:p>
          <a:pPr algn="l"/>
          <a:endParaRPr kumimoji="1" lang="ja-JP" altLang="en-US" sz="1400"/>
        </a:p>
      </xdr:txBody>
    </xdr:sp>
    <xdr:clientData/>
  </xdr:twoCellAnchor>
  <xdr:twoCellAnchor>
    <xdr:from>
      <xdr:col>3</xdr:col>
      <xdr:colOff>305947</xdr:colOff>
      <xdr:row>0</xdr:row>
      <xdr:rowOff>100851</xdr:rowOff>
    </xdr:from>
    <xdr:to>
      <xdr:col>7</xdr:col>
      <xdr:colOff>499437</xdr:colOff>
      <xdr:row>4</xdr:row>
      <xdr:rowOff>290498</xdr:rowOff>
    </xdr:to>
    <xdr:sp macro="" textlink="">
      <xdr:nvSpPr>
        <xdr:cNvPr id="8" name="四角形吹き出し 30">
          <a:extLst>
            <a:ext uri="{FF2B5EF4-FFF2-40B4-BE49-F238E27FC236}">
              <a16:creationId xmlns:a16="http://schemas.microsoft.com/office/drawing/2014/main" id="{FE79A42C-CC8C-4384-AF50-398B922EF89C}"/>
            </a:ext>
          </a:extLst>
        </xdr:cNvPr>
        <xdr:cNvSpPr/>
      </xdr:nvSpPr>
      <xdr:spPr>
        <a:xfrm>
          <a:off x="3376359" y="100851"/>
          <a:ext cx="4989607" cy="1399882"/>
        </a:xfrm>
        <a:prstGeom prst="wedgeRectCallout">
          <a:avLst>
            <a:gd name="adj1" fmla="val -72370"/>
            <a:gd name="adj2" fmla="val 8475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t>クリーム色の欄に入力してください。</a:t>
          </a:r>
          <a:endParaRPr kumimoji="1" lang="en-US" altLang="ja-JP" sz="1400" b="0"/>
        </a:p>
        <a:p>
          <a:pPr algn="l"/>
          <a:r>
            <a:rPr kumimoji="1" lang="en-US" altLang="ja-JP" sz="1600" b="0"/>
            <a:t>【</a:t>
          </a:r>
          <a:r>
            <a:rPr kumimoji="1" lang="ja-JP" altLang="en-US" sz="1600" b="0"/>
            <a:t>重要</a:t>
          </a:r>
          <a:r>
            <a:rPr kumimoji="1" lang="en-US" altLang="ja-JP" sz="1600" b="0"/>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prstClr val="white"/>
              </a:solidFill>
              <a:effectLst/>
              <a:uLnTx/>
              <a:uFillTx/>
              <a:latin typeface="+mn-lt"/>
              <a:ea typeface="+mn-ea"/>
              <a:cs typeface="+mn-cs"/>
            </a:rPr>
            <a:t>内示通知を送付した際に同封した、内示額内訳書の記載と一致するよう記載してください。</a:t>
          </a:r>
          <a:endParaRPr kumimoji="1" lang="en-US" altLang="ja-JP" sz="1600" b="1" u="sng"/>
        </a:p>
        <a:p>
          <a:pPr algn="l"/>
          <a:r>
            <a:rPr kumimoji="1" lang="ja-JP" altLang="en-US" sz="1400" b="0"/>
            <a:t>白色の欄は、自動入力されます。</a:t>
          </a:r>
          <a:endParaRPr kumimoji="1" lang="en-US" altLang="ja-JP" sz="1400" b="0"/>
        </a:p>
      </xdr:txBody>
    </xdr:sp>
    <xdr:clientData/>
  </xdr:twoCellAnchor>
  <xdr:twoCellAnchor>
    <xdr:from>
      <xdr:col>3</xdr:col>
      <xdr:colOff>1181073</xdr:colOff>
      <xdr:row>25</xdr:row>
      <xdr:rowOff>3172</xdr:rowOff>
    </xdr:from>
    <xdr:to>
      <xdr:col>7</xdr:col>
      <xdr:colOff>11206</xdr:colOff>
      <xdr:row>26</xdr:row>
      <xdr:rowOff>21849</xdr:rowOff>
    </xdr:to>
    <xdr:sp macro="" textlink="">
      <xdr:nvSpPr>
        <xdr:cNvPr id="10" name="角丸四角形 26">
          <a:extLst>
            <a:ext uri="{FF2B5EF4-FFF2-40B4-BE49-F238E27FC236}">
              <a16:creationId xmlns:a16="http://schemas.microsoft.com/office/drawing/2014/main" id="{B4094720-EC8F-4947-853B-5C278409C6C7}"/>
            </a:ext>
          </a:extLst>
        </xdr:cNvPr>
        <xdr:cNvSpPr/>
      </xdr:nvSpPr>
      <xdr:spPr>
        <a:xfrm>
          <a:off x="4251485" y="7735231"/>
          <a:ext cx="3626250" cy="354853"/>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388523</xdr:colOff>
      <xdr:row>26</xdr:row>
      <xdr:rowOff>213630</xdr:rowOff>
    </xdr:from>
    <xdr:to>
      <xdr:col>9</xdr:col>
      <xdr:colOff>378064</xdr:colOff>
      <xdr:row>29</xdr:row>
      <xdr:rowOff>80166</xdr:rowOff>
    </xdr:to>
    <xdr:sp macro="" textlink="">
      <xdr:nvSpPr>
        <xdr:cNvPr id="11" name="四角形吹き出し 32">
          <a:extLst>
            <a:ext uri="{FF2B5EF4-FFF2-40B4-BE49-F238E27FC236}">
              <a16:creationId xmlns:a16="http://schemas.microsoft.com/office/drawing/2014/main" id="{12EAB00E-5704-4CE8-BDA6-C24BED14D765}"/>
            </a:ext>
          </a:extLst>
        </xdr:cNvPr>
        <xdr:cNvSpPr/>
      </xdr:nvSpPr>
      <xdr:spPr>
        <a:xfrm>
          <a:off x="5856994" y="8281865"/>
          <a:ext cx="4785658" cy="404419"/>
        </a:xfrm>
        <a:prstGeom prst="wedgeRectCallout">
          <a:avLst>
            <a:gd name="adj1" fmla="val -28503"/>
            <a:gd name="adj2" fmla="val -8791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導入</a:t>
          </a:r>
          <a:r>
            <a:rPr kumimoji="1" lang="ja-JP" altLang="en-US" sz="1400" u="sng"/>
            <a:t>支援</a:t>
          </a:r>
          <a:r>
            <a:rPr kumimoji="1" lang="ja-JP" altLang="en-US" sz="1400"/>
            <a:t>事業費補助の補助予定額を記載してください。</a:t>
          </a:r>
        </a:p>
      </xdr:txBody>
    </xdr:sp>
    <xdr:clientData/>
  </xdr:twoCellAnchor>
  <xdr:twoCellAnchor>
    <xdr:from>
      <xdr:col>3</xdr:col>
      <xdr:colOff>8350</xdr:colOff>
      <xdr:row>5</xdr:row>
      <xdr:rowOff>200049</xdr:rowOff>
    </xdr:from>
    <xdr:to>
      <xdr:col>3</xdr:col>
      <xdr:colOff>1175203</xdr:colOff>
      <xdr:row>21</xdr:row>
      <xdr:rowOff>70303</xdr:rowOff>
    </xdr:to>
    <xdr:sp macro="" textlink="">
      <xdr:nvSpPr>
        <xdr:cNvPr id="12" name="角丸四角形 26">
          <a:extLst>
            <a:ext uri="{FF2B5EF4-FFF2-40B4-BE49-F238E27FC236}">
              <a16:creationId xmlns:a16="http://schemas.microsoft.com/office/drawing/2014/main" id="{7DE2FA2D-AE80-4BCB-B3DE-EC6B090052F2}"/>
            </a:ext>
          </a:extLst>
        </xdr:cNvPr>
        <xdr:cNvSpPr/>
      </xdr:nvSpPr>
      <xdr:spPr>
        <a:xfrm>
          <a:off x="3078762" y="1936961"/>
          <a:ext cx="1166853" cy="478963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44823</xdr:colOff>
      <xdr:row>5</xdr:row>
      <xdr:rowOff>223181</xdr:rowOff>
    </xdr:from>
    <xdr:to>
      <xdr:col>2</xdr:col>
      <xdr:colOff>2460811</xdr:colOff>
      <xdr:row>21</xdr:row>
      <xdr:rowOff>100239</xdr:rowOff>
    </xdr:to>
    <xdr:sp macro="" textlink="">
      <xdr:nvSpPr>
        <xdr:cNvPr id="13" name="角丸四角形 26">
          <a:extLst>
            <a:ext uri="{FF2B5EF4-FFF2-40B4-BE49-F238E27FC236}">
              <a16:creationId xmlns:a16="http://schemas.microsoft.com/office/drawing/2014/main" id="{1D6A0871-2DA2-46BC-A8D8-F5586EB31EFA}"/>
            </a:ext>
          </a:extLst>
        </xdr:cNvPr>
        <xdr:cNvSpPr/>
      </xdr:nvSpPr>
      <xdr:spPr>
        <a:xfrm>
          <a:off x="616323" y="1960093"/>
          <a:ext cx="2415988" cy="4796440"/>
        </a:xfrm>
        <a:prstGeom prst="roundRect">
          <a:avLst>
            <a:gd name="adj" fmla="val 990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38605</xdr:colOff>
      <xdr:row>5</xdr:row>
      <xdr:rowOff>210377</xdr:rowOff>
    </xdr:from>
    <xdr:to>
      <xdr:col>7</xdr:col>
      <xdr:colOff>6429</xdr:colOff>
      <xdr:row>21</xdr:row>
      <xdr:rowOff>80631</xdr:rowOff>
    </xdr:to>
    <xdr:sp macro="" textlink="">
      <xdr:nvSpPr>
        <xdr:cNvPr id="14" name="角丸四角形 26">
          <a:extLst>
            <a:ext uri="{FF2B5EF4-FFF2-40B4-BE49-F238E27FC236}">
              <a16:creationId xmlns:a16="http://schemas.microsoft.com/office/drawing/2014/main" id="{7DC4D00A-1DD4-4204-9B58-7975BC67AEC8}"/>
            </a:ext>
          </a:extLst>
        </xdr:cNvPr>
        <xdr:cNvSpPr/>
      </xdr:nvSpPr>
      <xdr:spPr>
        <a:xfrm>
          <a:off x="6706105" y="1947289"/>
          <a:ext cx="1166853" cy="478963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79160</xdr:colOff>
      <xdr:row>6</xdr:row>
      <xdr:rowOff>16595</xdr:rowOff>
    </xdr:from>
    <xdr:to>
      <xdr:col>15</xdr:col>
      <xdr:colOff>616323</xdr:colOff>
      <xdr:row>21</xdr:row>
      <xdr:rowOff>69022</xdr:rowOff>
    </xdr:to>
    <xdr:sp macro="" textlink="">
      <xdr:nvSpPr>
        <xdr:cNvPr id="15" name="角丸四角形 12">
          <a:extLst>
            <a:ext uri="{FF2B5EF4-FFF2-40B4-BE49-F238E27FC236}">
              <a16:creationId xmlns:a16="http://schemas.microsoft.com/office/drawing/2014/main" id="{7AD2C739-75A5-473B-AE4A-9E58C76B100A}"/>
            </a:ext>
          </a:extLst>
        </xdr:cNvPr>
        <xdr:cNvSpPr/>
      </xdr:nvSpPr>
      <xdr:spPr>
        <a:xfrm>
          <a:off x="16338895" y="1988830"/>
          <a:ext cx="1500869" cy="473648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1175522</xdr:colOff>
      <xdr:row>5</xdr:row>
      <xdr:rowOff>192288</xdr:rowOff>
    </xdr:from>
    <xdr:to>
      <xdr:col>13</xdr:col>
      <xdr:colOff>11177</xdr:colOff>
      <xdr:row>21</xdr:row>
      <xdr:rowOff>321</xdr:rowOff>
    </xdr:to>
    <xdr:sp macro="" textlink="">
      <xdr:nvSpPr>
        <xdr:cNvPr id="16" name="角丸四角形 12">
          <a:extLst>
            <a:ext uri="{FF2B5EF4-FFF2-40B4-BE49-F238E27FC236}">
              <a16:creationId xmlns:a16="http://schemas.microsoft.com/office/drawing/2014/main" id="{A0A9A3AD-E7D8-4B42-BABE-D5CBE5983FD6}"/>
            </a:ext>
          </a:extLst>
        </xdr:cNvPr>
        <xdr:cNvSpPr/>
      </xdr:nvSpPr>
      <xdr:spPr>
        <a:xfrm>
          <a:off x="13838169" y="1929200"/>
          <a:ext cx="1233714" cy="472741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720616</xdr:colOff>
      <xdr:row>9</xdr:row>
      <xdr:rowOff>31804</xdr:rowOff>
    </xdr:from>
    <xdr:to>
      <xdr:col>13</xdr:col>
      <xdr:colOff>459441</xdr:colOff>
      <xdr:row>10</xdr:row>
      <xdr:rowOff>306593</xdr:rowOff>
    </xdr:to>
    <xdr:sp macro="" textlink="">
      <xdr:nvSpPr>
        <xdr:cNvPr id="17" name="四角形吹き出し 14">
          <a:extLst>
            <a:ext uri="{FF2B5EF4-FFF2-40B4-BE49-F238E27FC236}">
              <a16:creationId xmlns:a16="http://schemas.microsoft.com/office/drawing/2014/main" id="{731CF1DF-48E2-4AF6-8E25-D4A8A19BA662}"/>
            </a:ext>
          </a:extLst>
        </xdr:cNvPr>
        <xdr:cNvSpPr/>
      </xdr:nvSpPr>
      <xdr:spPr>
        <a:xfrm>
          <a:off x="13383263" y="2945333"/>
          <a:ext cx="2136884" cy="588554"/>
        </a:xfrm>
        <a:prstGeom prst="wedgeRectCallout">
          <a:avLst>
            <a:gd name="adj1" fmla="val 11579"/>
            <a:gd name="adj2" fmla="val -15415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クリーム色の欄に入力</a:t>
          </a:r>
        </a:p>
      </xdr:txBody>
    </xdr:sp>
    <xdr:clientData/>
  </xdr:twoCellAnchor>
  <xdr:twoCellAnchor>
    <xdr:from>
      <xdr:col>4</xdr:col>
      <xdr:colOff>1124188</xdr:colOff>
      <xdr:row>21</xdr:row>
      <xdr:rowOff>272974</xdr:rowOff>
    </xdr:from>
    <xdr:to>
      <xdr:col>6</xdr:col>
      <xdr:colOff>766439</xdr:colOff>
      <xdr:row>23</xdr:row>
      <xdr:rowOff>169813</xdr:rowOff>
    </xdr:to>
    <xdr:sp macro="" textlink="">
      <xdr:nvSpPr>
        <xdr:cNvPr id="18" name="四角形吹き出し 24">
          <a:extLst>
            <a:ext uri="{FF2B5EF4-FFF2-40B4-BE49-F238E27FC236}">
              <a16:creationId xmlns:a16="http://schemas.microsoft.com/office/drawing/2014/main" id="{14E2B73D-CF53-449A-84B3-1E951D78D0C1}"/>
            </a:ext>
          </a:extLst>
        </xdr:cNvPr>
        <xdr:cNvSpPr/>
      </xdr:nvSpPr>
      <xdr:spPr>
        <a:xfrm>
          <a:off x="5402366" y="6908186"/>
          <a:ext cx="2031573" cy="348873"/>
        </a:xfrm>
        <a:prstGeom prst="wedgeRectCallout">
          <a:avLst>
            <a:gd name="adj1" fmla="val 13801"/>
            <a:gd name="adj2" fmla="val -9311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クリーム色の欄に入力</a:t>
          </a:r>
        </a:p>
      </xdr:txBody>
    </xdr:sp>
    <xdr:clientData/>
  </xdr:twoCellAnchor>
  <xdr:twoCellAnchor>
    <xdr:from>
      <xdr:col>5</xdr:col>
      <xdr:colOff>92607</xdr:colOff>
      <xdr:row>6</xdr:row>
      <xdr:rowOff>7470</xdr:rowOff>
    </xdr:from>
    <xdr:to>
      <xdr:col>5</xdr:col>
      <xdr:colOff>1149322</xdr:colOff>
      <xdr:row>21</xdr:row>
      <xdr:rowOff>49492</xdr:rowOff>
    </xdr:to>
    <xdr:sp macro="" textlink="">
      <xdr:nvSpPr>
        <xdr:cNvPr id="19" name="角丸四角形 12">
          <a:extLst>
            <a:ext uri="{FF2B5EF4-FFF2-40B4-BE49-F238E27FC236}">
              <a16:creationId xmlns:a16="http://schemas.microsoft.com/office/drawing/2014/main" id="{CB3CD4A9-48C8-42AF-83FD-9BFD86939763}"/>
            </a:ext>
          </a:extLst>
        </xdr:cNvPr>
        <xdr:cNvSpPr/>
      </xdr:nvSpPr>
      <xdr:spPr>
        <a:xfrm>
          <a:off x="5561078" y="1979705"/>
          <a:ext cx="1056715" cy="472608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284334</xdr:colOff>
      <xdr:row>8</xdr:row>
      <xdr:rowOff>134203</xdr:rowOff>
    </xdr:from>
    <xdr:to>
      <xdr:col>9</xdr:col>
      <xdr:colOff>351025</xdr:colOff>
      <xdr:row>14</xdr:row>
      <xdr:rowOff>310132</xdr:rowOff>
    </xdr:to>
    <xdr:sp macro="" textlink="">
      <xdr:nvSpPr>
        <xdr:cNvPr id="9" name="四角形吹き出し 28">
          <a:extLst>
            <a:ext uri="{FF2B5EF4-FFF2-40B4-BE49-F238E27FC236}">
              <a16:creationId xmlns:a16="http://schemas.microsoft.com/office/drawing/2014/main" id="{A27BD3E1-D77F-4974-8A76-2694BCD97664}"/>
            </a:ext>
          </a:extLst>
        </xdr:cNvPr>
        <xdr:cNvSpPr/>
      </xdr:nvSpPr>
      <xdr:spPr>
        <a:xfrm>
          <a:off x="6951834" y="2733968"/>
          <a:ext cx="3663779" cy="1935252"/>
        </a:xfrm>
        <a:prstGeom prst="wedgeRectCallout">
          <a:avLst>
            <a:gd name="adj1" fmla="val -33530"/>
            <a:gd name="adj2" fmla="val -6573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各種ポイント相当額については、「寄附金その他の収入額</a:t>
          </a:r>
          <a:r>
            <a:rPr kumimoji="1" lang="en-US" altLang="ja-JP" sz="1200"/>
            <a:t>(C)</a:t>
          </a:r>
          <a:r>
            <a:rPr kumimoji="1" lang="ja-JP" altLang="en-US" sz="1200"/>
            <a:t>」に計上し、対象経費の実支出額から控除してください。ポイント相当額が控除されていなかったり、計算方法を誤っていたりした場合には、補助金を返還していただく場合がございますので、くれぐれもご注意ください。</a:t>
          </a:r>
          <a:endParaRPr kumimoji="1" lang="en-US" altLang="ja-JP" sz="1200"/>
        </a:p>
        <a:p>
          <a:pPr algn="l"/>
          <a:r>
            <a:rPr kumimoji="1" lang="ja-JP" altLang="en-US" sz="1200"/>
            <a:t>また、請求書やカード会社の規約等を確認し、正しい金額であることを確認してください。</a:t>
          </a:r>
        </a:p>
      </xdr:txBody>
    </xdr:sp>
    <xdr:clientData/>
  </xdr:twoCellAnchor>
  <xdr:twoCellAnchor>
    <xdr:from>
      <xdr:col>3</xdr:col>
      <xdr:colOff>788281</xdr:colOff>
      <xdr:row>19</xdr:row>
      <xdr:rowOff>83025</xdr:rowOff>
    </xdr:from>
    <xdr:to>
      <xdr:col>5</xdr:col>
      <xdr:colOff>623014</xdr:colOff>
      <xdr:row>21</xdr:row>
      <xdr:rowOff>151097</xdr:rowOff>
    </xdr:to>
    <xdr:sp macro="" textlink="">
      <xdr:nvSpPr>
        <xdr:cNvPr id="3" name="四角形吹き出し 16">
          <a:extLst>
            <a:ext uri="{FF2B5EF4-FFF2-40B4-BE49-F238E27FC236}">
              <a16:creationId xmlns:a16="http://schemas.microsoft.com/office/drawing/2014/main" id="{39CEF8C7-F3FD-4A85-8740-1B92DA25D4E2}"/>
            </a:ext>
          </a:extLst>
        </xdr:cNvPr>
        <xdr:cNvSpPr/>
      </xdr:nvSpPr>
      <xdr:spPr>
        <a:xfrm>
          <a:off x="3858693" y="6134201"/>
          <a:ext cx="2232792" cy="673190"/>
        </a:xfrm>
        <a:prstGeom prst="wedgeRectCallout">
          <a:avLst>
            <a:gd name="adj1" fmla="val -43977"/>
            <a:gd name="adj2" fmla="val -14116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目的要件は、プルダウンから選択してください。</a:t>
          </a:r>
        </a:p>
      </xdr:txBody>
    </xdr:sp>
    <xdr:clientData/>
  </xdr:twoCellAnchor>
  <xdr:twoCellAnchor>
    <xdr:from>
      <xdr:col>1</xdr:col>
      <xdr:colOff>439616</xdr:colOff>
      <xdr:row>18</xdr:row>
      <xdr:rowOff>183172</xdr:rowOff>
    </xdr:from>
    <xdr:to>
      <xdr:col>3</xdr:col>
      <xdr:colOff>514408</xdr:colOff>
      <xdr:row>22</xdr:row>
      <xdr:rowOff>21785</xdr:rowOff>
    </xdr:to>
    <xdr:sp macro="" textlink="">
      <xdr:nvSpPr>
        <xdr:cNvPr id="21" name="四角形吹き出し 24">
          <a:extLst>
            <a:ext uri="{FF2B5EF4-FFF2-40B4-BE49-F238E27FC236}">
              <a16:creationId xmlns:a16="http://schemas.microsoft.com/office/drawing/2014/main" id="{B080341A-F830-4DB9-AA47-2217A3AC1D35}"/>
            </a:ext>
          </a:extLst>
        </xdr:cNvPr>
        <xdr:cNvSpPr/>
      </xdr:nvSpPr>
      <xdr:spPr>
        <a:xfrm>
          <a:off x="561731" y="5983653"/>
          <a:ext cx="3017773" cy="1071978"/>
        </a:xfrm>
        <a:prstGeom prst="wedgeRectCallout">
          <a:avLst>
            <a:gd name="adj1" fmla="val -16846"/>
            <a:gd name="adj2" fmla="val -80430"/>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chemeClr val="bg1"/>
              </a:solidFill>
              <a:effectLst/>
              <a:uLnTx/>
              <a:uFillTx/>
              <a:latin typeface="+mn-lt"/>
              <a:ea typeface="+mn-ea"/>
              <a:cs typeface="+mn-cs"/>
            </a:rPr>
            <a:t>内示通知を送付した際に同封した、内示額内訳書の記載と合致するよう記載してください。</a:t>
          </a:r>
          <a:endParaRPr kumimoji="1" lang="en-US" altLang="ja-JP" sz="1100" b="1" i="0" u="sng" strike="noStrike" kern="0" cap="none" spc="0" normalizeH="0" baseline="0" noProof="0">
            <a:ln>
              <a:noFill/>
            </a:ln>
            <a:solidFill>
              <a:schemeClr val="bg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chemeClr val="bg1"/>
              </a:solidFill>
              <a:effectLst/>
              <a:uLnTx/>
              <a:uFillTx/>
              <a:latin typeface="+mn-lt"/>
              <a:ea typeface="+mn-ea"/>
              <a:cs typeface="+mn-cs"/>
            </a:rPr>
            <a:t>白色の欄は、自動入力されます。</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sng" strike="noStrike" kern="0" cap="none" spc="0" normalizeH="0" baseline="0" noProof="0">
            <a:ln>
              <a:noFill/>
            </a:ln>
            <a:solidFill>
              <a:schemeClr val="bg1"/>
            </a:solidFill>
            <a:effectLst/>
            <a:uLnTx/>
            <a:uFillTx/>
            <a:latin typeface="Calibri"/>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1524000</xdr:colOff>
      <xdr:row>24</xdr:row>
      <xdr:rowOff>114300</xdr:rowOff>
    </xdr:from>
    <xdr:to>
      <xdr:col>3</xdr:col>
      <xdr:colOff>1790700</xdr:colOff>
      <xdr:row>26</xdr:row>
      <xdr:rowOff>27940</xdr:rowOff>
    </xdr:to>
    <xdr:sp macro="" textlink="">
      <xdr:nvSpPr>
        <xdr:cNvPr id="2" name="楕円 1">
          <a:extLst>
            <a:ext uri="{FF2B5EF4-FFF2-40B4-BE49-F238E27FC236}">
              <a16:creationId xmlns:a16="http://schemas.microsoft.com/office/drawing/2014/main" id="{AAD28588-6B6F-422F-85D8-1785CB47F000}"/>
            </a:ext>
          </a:extLst>
        </xdr:cNvPr>
        <xdr:cNvSpPr/>
      </xdr:nvSpPr>
      <xdr:spPr>
        <a:xfrm>
          <a:off x="8353425" y="9296400"/>
          <a:ext cx="266700" cy="256540"/>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twoCellAnchor>
    <xdr:from>
      <xdr:col>3</xdr:col>
      <xdr:colOff>1339850</xdr:colOff>
      <xdr:row>23</xdr:row>
      <xdr:rowOff>114300</xdr:rowOff>
    </xdr:from>
    <xdr:to>
      <xdr:col>3</xdr:col>
      <xdr:colOff>1863725</xdr:colOff>
      <xdr:row>26</xdr:row>
      <xdr:rowOff>66675</xdr:rowOff>
    </xdr:to>
    <xdr:sp macro="" textlink="">
      <xdr:nvSpPr>
        <xdr:cNvPr id="4" name="楕円 3">
          <a:extLst>
            <a:ext uri="{FF2B5EF4-FFF2-40B4-BE49-F238E27FC236}">
              <a16:creationId xmlns:a16="http://schemas.microsoft.com/office/drawing/2014/main" id="{8626F947-62AF-489F-8FB8-9FA6C5BE77BD}"/>
            </a:ext>
          </a:extLst>
        </xdr:cNvPr>
        <xdr:cNvSpPr/>
      </xdr:nvSpPr>
      <xdr:spPr>
        <a:xfrm>
          <a:off x="8169275" y="9124950"/>
          <a:ext cx="523875" cy="466725"/>
        </a:xfrm>
        <a:prstGeom prst="ellipse">
          <a:avLst/>
        </a:prstGeom>
        <a:no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1498600</xdr:colOff>
      <xdr:row>24</xdr:row>
      <xdr:rowOff>107950</xdr:rowOff>
    </xdr:from>
    <xdr:to>
      <xdr:col>3</xdr:col>
      <xdr:colOff>1765300</xdr:colOff>
      <xdr:row>26</xdr:row>
      <xdr:rowOff>21590</xdr:rowOff>
    </xdr:to>
    <xdr:sp macro="" textlink="">
      <xdr:nvSpPr>
        <xdr:cNvPr id="5" name="楕円 4">
          <a:extLst>
            <a:ext uri="{FF2B5EF4-FFF2-40B4-BE49-F238E27FC236}">
              <a16:creationId xmlns:a16="http://schemas.microsoft.com/office/drawing/2014/main" id="{A98A3845-759E-44D4-B7B1-051A19074C50}"/>
            </a:ext>
          </a:extLst>
        </xdr:cNvPr>
        <xdr:cNvSpPr/>
      </xdr:nvSpPr>
      <xdr:spPr>
        <a:xfrm>
          <a:off x="8308975" y="9363075"/>
          <a:ext cx="266700" cy="262890"/>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twoCellAnchor>
    <xdr:from>
      <xdr:col>0</xdr:col>
      <xdr:colOff>381000</xdr:colOff>
      <xdr:row>1</xdr:row>
      <xdr:rowOff>95250</xdr:rowOff>
    </xdr:from>
    <xdr:to>
      <xdr:col>0</xdr:col>
      <xdr:colOff>1684866</xdr:colOff>
      <xdr:row>3</xdr:row>
      <xdr:rowOff>123190</xdr:rowOff>
    </xdr:to>
    <xdr:sp macro="" textlink="">
      <xdr:nvSpPr>
        <xdr:cNvPr id="6" name="額縁 2">
          <a:extLst>
            <a:ext uri="{FF2B5EF4-FFF2-40B4-BE49-F238E27FC236}">
              <a16:creationId xmlns:a16="http://schemas.microsoft.com/office/drawing/2014/main" id="{CDE91A41-6D3A-4471-AE35-086AF90A042A}"/>
            </a:ext>
          </a:extLst>
        </xdr:cNvPr>
        <xdr:cNvSpPr/>
      </xdr:nvSpPr>
      <xdr:spPr>
        <a:xfrm>
          <a:off x="381000" y="317500"/>
          <a:ext cx="1303866" cy="47244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t>記入例</a:t>
          </a:r>
        </a:p>
      </xdr:txBody>
    </xdr:sp>
    <xdr:clientData/>
  </xdr:twoCellAnchor>
  <xdr:twoCellAnchor>
    <xdr:from>
      <xdr:col>2</xdr:col>
      <xdr:colOff>1181100</xdr:colOff>
      <xdr:row>20</xdr:row>
      <xdr:rowOff>79375</xdr:rowOff>
    </xdr:from>
    <xdr:to>
      <xdr:col>3</xdr:col>
      <xdr:colOff>1132840</xdr:colOff>
      <xdr:row>24</xdr:row>
      <xdr:rowOff>98849</xdr:rowOff>
    </xdr:to>
    <xdr:sp macro="" textlink="">
      <xdr:nvSpPr>
        <xdr:cNvPr id="8" name="四角形吹き出し 4">
          <a:extLst>
            <a:ext uri="{FF2B5EF4-FFF2-40B4-BE49-F238E27FC236}">
              <a16:creationId xmlns:a16="http://schemas.microsoft.com/office/drawing/2014/main" id="{04557547-D5AF-4BC4-BE1A-C73F9B5F329A}"/>
            </a:ext>
          </a:extLst>
        </xdr:cNvPr>
        <xdr:cNvSpPr/>
      </xdr:nvSpPr>
      <xdr:spPr>
        <a:xfrm>
          <a:off x="5721350" y="8636000"/>
          <a:ext cx="2221865" cy="717974"/>
        </a:xfrm>
        <a:prstGeom prst="wedgeRectCallout">
          <a:avLst>
            <a:gd name="adj1" fmla="val 58563"/>
            <a:gd name="adj2" fmla="val 391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印鑑証明書の印と同一の印としてください。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21772</xdr:colOff>
      <xdr:row>2</xdr:row>
      <xdr:rowOff>67734</xdr:rowOff>
    </xdr:from>
    <xdr:to>
      <xdr:col>3</xdr:col>
      <xdr:colOff>335536</xdr:colOff>
      <xdr:row>2</xdr:row>
      <xdr:rowOff>403910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1772" y="658284"/>
          <a:ext cx="5800164" cy="3361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１　法人・事業所の基本情報</a:t>
          </a:r>
        </a:p>
      </xdr:txBody>
    </xdr:sp>
    <xdr:clientData/>
  </xdr:twoCellAnchor>
  <xdr:twoCellAnchor>
    <xdr:from>
      <xdr:col>0</xdr:col>
      <xdr:colOff>21773</xdr:colOff>
      <xdr:row>17</xdr:row>
      <xdr:rowOff>131233</xdr:rowOff>
    </xdr:from>
    <xdr:to>
      <xdr:col>3</xdr:col>
      <xdr:colOff>434148</xdr:colOff>
      <xdr:row>18</xdr:row>
      <xdr:rowOff>304800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1773" y="5522383"/>
          <a:ext cx="5898775" cy="35454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solidFill>
                <a:schemeClr val="tx1"/>
              </a:solidFill>
              <a:latin typeface="HGSｺﾞｼｯｸE" panose="020B0900000000000000" pitchFamily="50" charset="-128"/>
              <a:ea typeface="HGSｺﾞｼｯｸE" panose="020B0900000000000000" pitchFamily="50" charset="-128"/>
            </a:rPr>
            <a:t>２　導入・活用に向けた計画</a:t>
          </a:r>
        </a:p>
      </xdr:txBody>
    </xdr:sp>
    <xdr:clientData/>
  </xdr:twoCellAnchor>
  <xdr:twoCellAnchor>
    <xdr:from>
      <xdr:col>0</xdr:col>
      <xdr:colOff>80681</xdr:colOff>
      <xdr:row>0</xdr:row>
      <xdr:rowOff>53788</xdr:rowOff>
    </xdr:from>
    <xdr:to>
      <xdr:col>1</xdr:col>
      <xdr:colOff>1055915</xdr:colOff>
      <xdr:row>1</xdr:row>
      <xdr:rowOff>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0681" y="53788"/>
          <a:ext cx="2985009" cy="3176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ysClr val="windowText" lastClr="000000"/>
              </a:solidFill>
            </a:rPr>
            <a:t>別紙１</a:t>
          </a:r>
          <a:r>
            <a:rPr kumimoji="1" lang="en-US" altLang="ja-JP" sz="1800">
              <a:solidFill>
                <a:sysClr val="windowText" lastClr="000000"/>
              </a:solidFill>
            </a:rPr>
            <a:t>-</a:t>
          </a:r>
          <a:r>
            <a:rPr kumimoji="1" lang="ja-JP" altLang="en-US" sz="1800">
              <a:solidFill>
                <a:sysClr val="windowText" lastClr="000000"/>
              </a:solidFill>
            </a:rPr>
            <a:t>３</a:t>
          </a:r>
          <a:endParaRPr kumimoji="1" lang="en-US" altLang="ja-JP" sz="1800">
            <a:solidFill>
              <a:sysClr val="windowText" lastClr="000000"/>
            </a:solidFill>
          </a:endParaRPr>
        </a:p>
      </xdr:txBody>
    </xdr:sp>
    <xdr:clientData/>
  </xdr:twoCellAnchor>
  <xdr:twoCellAnchor>
    <xdr:from>
      <xdr:col>0</xdr:col>
      <xdr:colOff>33617</xdr:colOff>
      <xdr:row>132</xdr:row>
      <xdr:rowOff>22412</xdr:rowOff>
    </xdr:from>
    <xdr:to>
      <xdr:col>3</xdr:col>
      <xdr:colOff>445992</xdr:colOff>
      <xdr:row>132</xdr:row>
      <xdr:rowOff>375273</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33617" y="54981662"/>
          <a:ext cx="5898775" cy="352861"/>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solidFill>
                <a:sysClr val="windowText" lastClr="000000"/>
              </a:solidFill>
              <a:latin typeface="HGSｺﾞｼｯｸE" panose="020B0900000000000000" pitchFamily="50" charset="-128"/>
              <a:ea typeface="HGSｺﾞｼｯｸE" panose="020B0900000000000000" pitchFamily="50" charset="-128"/>
            </a:rPr>
            <a:t>３　その他の確認事項</a:t>
          </a:r>
          <a:endParaRPr kumimoji="1" lang="en-US" altLang="ja-JP" sz="1400">
            <a:solidFill>
              <a:sysClr val="windowText" lastClr="000000"/>
            </a:solidFill>
            <a:latin typeface="HGSｺﾞｼｯｸE" panose="020B0900000000000000" pitchFamily="50" charset="-128"/>
            <a:ea typeface="HGSｺﾞｼｯｸE" panose="020B0900000000000000" pitchFamily="50" charset="-128"/>
          </a:endParaRPr>
        </a:p>
      </xdr:txBody>
    </xdr:sp>
    <xdr:clientData/>
  </xdr:twoCellAnchor>
  <xdr:twoCellAnchor>
    <xdr:from>
      <xdr:col>0</xdr:col>
      <xdr:colOff>21772</xdr:colOff>
      <xdr:row>2</xdr:row>
      <xdr:rowOff>34850</xdr:rowOff>
    </xdr:from>
    <xdr:to>
      <xdr:col>3</xdr:col>
      <xdr:colOff>319661</xdr:colOff>
      <xdr:row>2</xdr:row>
      <xdr:rowOff>371026</xdr:rowOff>
    </xdr:to>
    <xdr:sp macro="" textlink="">
      <xdr:nvSpPr>
        <xdr:cNvPr id="19" name="正方形/長方形 18">
          <a:extLst>
            <a:ext uri="{FF2B5EF4-FFF2-40B4-BE49-F238E27FC236}">
              <a16:creationId xmlns:a16="http://schemas.microsoft.com/office/drawing/2014/main" id="{138124B4-6AEB-4DFC-ABC4-92009EE03BAF}"/>
            </a:ext>
          </a:extLst>
        </xdr:cNvPr>
        <xdr:cNvSpPr/>
      </xdr:nvSpPr>
      <xdr:spPr>
        <a:xfrm>
          <a:off x="21772" y="630163"/>
          <a:ext cx="5774764" cy="3361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１　法人・事業所の基本情報</a:t>
          </a:r>
        </a:p>
      </xdr:txBody>
    </xdr:sp>
    <xdr:clientData/>
  </xdr:twoCellAnchor>
  <xdr:twoCellAnchor>
    <xdr:from>
      <xdr:col>2</xdr:col>
      <xdr:colOff>1378529</xdr:colOff>
      <xdr:row>5</xdr:row>
      <xdr:rowOff>301913</xdr:rowOff>
    </xdr:from>
    <xdr:to>
      <xdr:col>7</xdr:col>
      <xdr:colOff>723201</xdr:colOff>
      <xdr:row>9</xdr:row>
      <xdr:rowOff>331023</xdr:rowOff>
    </xdr:to>
    <xdr:sp macro="" textlink="">
      <xdr:nvSpPr>
        <xdr:cNvPr id="22" name="角丸四角形 9">
          <a:extLst>
            <a:ext uri="{FF2B5EF4-FFF2-40B4-BE49-F238E27FC236}">
              <a16:creationId xmlns:a16="http://schemas.microsoft.com/office/drawing/2014/main" id="{80125EDC-3822-4D37-8AC5-6DB958FE7F11}"/>
            </a:ext>
          </a:extLst>
        </xdr:cNvPr>
        <xdr:cNvSpPr/>
      </xdr:nvSpPr>
      <xdr:spPr>
        <a:xfrm>
          <a:off x="5379029" y="2016413"/>
          <a:ext cx="6726547" cy="136261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クリーム色の欄に入力をしてください。</a:t>
          </a:r>
          <a:endParaRPr kumimoji="1" lang="en-US" altLang="ja-JP" sz="2000"/>
        </a:p>
      </xdr:txBody>
    </xdr:sp>
    <xdr:clientData/>
  </xdr:twoCellAnchor>
  <xdr:twoCellAnchor>
    <xdr:from>
      <xdr:col>1</xdr:col>
      <xdr:colOff>1905000</xdr:colOff>
      <xdr:row>3</xdr:row>
      <xdr:rowOff>184831</xdr:rowOff>
    </xdr:from>
    <xdr:to>
      <xdr:col>5</xdr:col>
      <xdr:colOff>166687</xdr:colOff>
      <xdr:row>5</xdr:row>
      <xdr:rowOff>212852</xdr:rowOff>
    </xdr:to>
    <xdr:sp macro="" textlink="">
      <xdr:nvSpPr>
        <xdr:cNvPr id="23" name="角丸四角形吹き出し 10">
          <a:extLst>
            <a:ext uri="{FF2B5EF4-FFF2-40B4-BE49-F238E27FC236}">
              <a16:creationId xmlns:a16="http://schemas.microsoft.com/office/drawing/2014/main" id="{8BFB4A6E-AE42-4789-BAAD-C99901B7CB9F}"/>
            </a:ext>
          </a:extLst>
        </xdr:cNvPr>
        <xdr:cNvSpPr/>
      </xdr:nvSpPr>
      <xdr:spPr>
        <a:xfrm>
          <a:off x="3905250" y="1256394"/>
          <a:ext cx="4691062" cy="670958"/>
        </a:xfrm>
        <a:prstGeom prst="wedgeRoundRectCallout">
          <a:avLst>
            <a:gd name="adj1" fmla="val 54526"/>
            <a:gd name="adj2" fmla="val -478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本計画書の作成日を入力してください。</a:t>
          </a:r>
        </a:p>
      </xdr:txBody>
    </xdr:sp>
    <xdr:clientData/>
  </xdr:twoCellAnchor>
  <xdr:twoCellAnchor>
    <xdr:from>
      <xdr:col>2</xdr:col>
      <xdr:colOff>1277032</xdr:colOff>
      <xdr:row>41</xdr:row>
      <xdr:rowOff>111270</xdr:rowOff>
    </xdr:from>
    <xdr:to>
      <xdr:col>7</xdr:col>
      <xdr:colOff>1611192</xdr:colOff>
      <xdr:row>46</xdr:row>
      <xdr:rowOff>203776</xdr:rowOff>
    </xdr:to>
    <xdr:sp macro="" textlink="">
      <xdr:nvSpPr>
        <xdr:cNvPr id="24" name="四角形吹き出し 11">
          <a:extLst>
            <a:ext uri="{FF2B5EF4-FFF2-40B4-BE49-F238E27FC236}">
              <a16:creationId xmlns:a16="http://schemas.microsoft.com/office/drawing/2014/main" id="{23D198DB-83D1-4722-B88F-EE12679AB0BE}"/>
            </a:ext>
          </a:extLst>
        </xdr:cNvPr>
        <xdr:cNvSpPr/>
      </xdr:nvSpPr>
      <xdr:spPr>
        <a:xfrm>
          <a:off x="5277532" y="13874895"/>
          <a:ext cx="7716035" cy="1640319"/>
        </a:xfrm>
        <a:prstGeom prst="wedgeRectCallout">
          <a:avLst>
            <a:gd name="adj1" fmla="val -29650"/>
            <a:gd name="adj2" fmla="val -8215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「①　センサー等により外界や自己の状況を認識」</a:t>
          </a:r>
          <a:endParaRPr kumimoji="1" lang="en-US" altLang="ja-JP" sz="2000"/>
        </a:p>
        <a:p>
          <a:pPr algn="l"/>
          <a:r>
            <a:rPr kumimoji="1" lang="ja-JP" altLang="en-US" sz="2000"/>
            <a:t>「②　①によって得られた状況を解析」</a:t>
          </a:r>
          <a:endParaRPr kumimoji="1" lang="en-US" altLang="ja-JP" sz="2000"/>
        </a:p>
        <a:p>
          <a:pPr algn="l"/>
          <a:r>
            <a:rPr kumimoji="1" lang="ja-JP" altLang="en-US" sz="2000"/>
            <a:t>「③　②の結果に応じた動作を行う」</a:t>
          </a:r>
          <a:endParaRPr kumimoji="1" lang="en-US" altLang="ja-JP" sz="2000"/>
        </a:p>
        <a:p>
          <a:pPr algn="l"/>
          <a:r>
            <a:rPr kumimoji="1" lang="ja-JP" altLang="en-US" sz="2000"/>
            <a:t>といった、機器の性能が分かるように記載してください。</a:t>
          </a:r>
        </a:p>
      </xdr:txBody>
    </xdr:sp>
    <xdr:clientData/>
  </xdr:twoCellAnchor>
  <xdr:twoCellAnchor>
    <xdr:from>
      <xdr:col>1</xdr:col>
      <xdr:colOff>183697</xdr:colOff>
      <xdr:row>55</xdr:row>
      <xdr:rowOff>121330</xdr:rowOff>
    </xdr:from>
    <xdr:to>
      <xdr:col>5</xdr:col>
      <xdr:colOff>335891</xdr:colOff>
      <xdr:row>59</xdr:row>
      <xdr:rowOff>101869</xdr:rowOff>
    </xdr:to>
    <xdr:sp macro="" textlink="">
      <xdr:nvSpPr>
        <xdr:cNvPr id="25" name="角丸四角形 12">
          <a:extLst>
            <a:ext uri="{FF2B5EF4-FFF2-40B4-BE49-F238E27FC236}">
              <a16:creationId xmlns:a16="http://schemas.microsoft.com/office/drawing/2014/main" id="{1682FA93-88A9-42E9-AD6B-8E6D223DDC6C}"/>
            </a:ext>
          </a:extLst>
        </xdr:cNvPr>
        <xdr:cNvSpPr/>
      </xdr:nvSpPr>
      <xdr:spPr>
        <a:xfrm>
          <a:off x="2183947" y="18314080"/>
          <a:ext cx="6581569" cy="121878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機器の種別・導入時期は、プルダウンから選択してください。</a:t>
          </a:r>
        </a:p>
      </xdr:txBody>
    </xdr:sp>
    <xdr:clientData/>
  </xdr:twoCellAnchor>
  <xdr:twoCellAnchor>
    <xdr:from>
      <xdr:col>7</xdr:col>
      <xdr:colOff>301625</xdr:colOff>
      <xdr:row>0</xdr:row>
      <xdr:rowOff>0</xdr:rowOff>
    </xdr:from>
    <xdr:to>
      <xdr:col>7</xdr:col>
      <xdr:colOff>1851409</xdr:colOff>
      <xdr:row>1</xdr:row>
      <xdr:rowOff>196066</xdr:rowOff>
    </xdr:to>
    <xdr:sp macro="" textlink="">
      <xdr:nvSpPr>
        <xdr:cNvPr id="26" name="額縁 10">
          <a:extLst>
            <a:ext uri="{FF2B5EF4-FFF2-40B4-BE49-F238E27FC236}">
              <a16:creationId xmlns:a16="http://schemas.microsoft.com/office/drawing/2014/main" id="{132A565B-2693-436A-A112-ACC79DFD34D7}"/>
            </a:ext>
          </a:extLst>
        </xdr:cNvPr>
        <xdr:cNvSpPr/>
      </xdr:nvSpPr>
      <xdr:spPr>
        <a:xfrm>
          <a:off x="11684000" y="0"/>
          <a:ext cx="1549784" cy="577066"/>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t>記入例</a:t>
          </a:r>
        </a:p>
      </xdr:txBody>
    </xdr:sp>
    <xdr:clientData/>
  </xdr:twoCellAnchor>
  <xdr:twoCellAnchor>
    <xdr:from>
      <xdr:col>11</xdr:col>
      <xdr:colOff>428625</xdr:colOff>
      <xdr:row>3</xdr:row>
      <xdr:rowOff>198438</xdr:rowOff>
    </xdr:from>
    <xdr:to>
      <xdr:col>18</xdr:col>
      <xdr:colOff>184507</xdr:colOff>
      <xdr:row>16</xdr:row>
      <xdr:rowOff>117021</xdr:rowOff>
    </xdr:to>
    <xdr:sp macro="" textlink="">
      <xdr:nvSpPr>
        <xdr:cNvPr id="27" name="四角形吹き出し 3">
          <a:extLst>
            <a:ext uri="{FF2B5EF4-FFF2-40B4-BE49-F238E27FC236}">
              <a16:creationId xmlns:a16="http://schemas.microsoft.com/office/drawing/2014/main" id="{9F73B27C-D626-4C62-B4DD-CDFF547D1021}"/>
            </a:ext>
          </a:extLst>
        </xdr:cNvPr>
        <xdr:cNvSpPr/>
      </xdr:nvSpPr>
      <xdr:spPr>
        <a:xfrm>
          <a:off x="14001750" y="1270001"/>
          <a:ext cx="4685070" cy="4085770"/>
        </a:xfrm>
        <a:prstGeom prst="wedgeRectCallout">
          <a:avLst>
            <a:gd name="adj1" fmla="val -58467"/>
            <a:gd name="adj2" fmla="val -1732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chemeClr val="lt1"/>
              </a:solidFill>
              <a:effectLst/>
              <a:latin typeface="+mn-lt"/>
              <a:ea typeface="+mn-ea"/>
              <a:cs typeface="+mn-cs"/>
            </a:rPr>
            <a:t>・適宜、枠を広げて記入してください。</a:t>
          </a:r>
          <a:endParaRPr kumimoji="1" lang="en-US" altLang="ja-JP" sz="1400">
            <a:solidFill>
              <a:schemeClr val="lt1"/>
            </a:solidFill>
            <a:effectLst/>
            <a:latin typeface="+mn-lt"/>
            <a:ea typeface="+mn-ea"/>
            <a:cs typeface="+mn-cs"/>
          </a:endParaRPr>
        </a:p>
        <a:p>
          <a:endParaRPr lang="ja-JP" altLang="ja-JP" sz="1400">
            <a:effectLst/>
          </a:endParaRPr>
        </a:p>
        <a:p>
          <a:r>
            <a:rPr kumimoji="1" lang="ja-JP" altLang="ja-JP" sz="1400">
              <a:solidFill>
                <a:schemeClr val="lt1"/>
              </a:solidFill>
              <a:effectLst/>
              <a:latin typeface="+mn-lt"/>
              <a:ea typeface="+mn-ea"/>
              <a:cs typeface="+mn-cs"/>
            </a:rPr>
            <a:t>・改行は、「ＡＬＴ＋ＥＮＴＥＲ」で行うことができます。</a:t>
          </a:r>
          <a:endParaRPr kumimoji="1" lang="en-US" altLang="ja-JP" sz="1400">
            <a:solidFill>
              <a:schemeClr val="lt1"/>
            </a:solidFill>
            <a:effectLst/>
            <a:latin typeface="+mn-lt"/>
            <a:ea typeface="+mn-ea"/>
            <a:cs typeface="+mn-cs"/>
          </a:endParaRPr>
        </a:p>
        <a:p>
          <a:endParaRPr lang="ja-JP" altLang="ja-JP" sz="1400">
            <a:effectLst/>
          </a:endParaRPr>
        </a:p>
        <a:p>
          <a:r>
            <a:rPr kumimoji="1" lang="ja-JP" altLang="ja-JP" sz="1400">
              <a:solidFill>
                <a:schemeClr val="lt1"/>
              </a:solidFill>
              <a:effectLst/>
              <a:latin typeface="+mn-lt"/>
              <a:ea typeface="+mn-ea"/>
              <a:cs typeface="+mn-cs"/>
            </a:rPr>
            <a:t>・行の追加・削除は行わないでください。</a:t>
          </a:r>
          <a:endParaRPr kumimoji="1" lang="en-US" altLang="ja-JP" sz="1400">
            <a:solidFill>
              <a:schemeClr val="lt1"/>
            </a:solidFill>
            <a:effectLst/>
            <a:latin typeface="+mn-lt"/>
            <a:ea typeface="+mn-ea"/>
            <a:cs typeface="+mn-cs"/>
          </a:endParaRPr>
        </a:p>
        <a:p>
          <a:endParaRPr lang="ja-JP" altLang="ja-JP" sz="1400">
            <a:effectLst/>
          </a:endParaRPr>
        </a:p>
        <a:p>
          <a:r>
            <a:rPr kumimoji="1" lang="ja-JP" altLang="ja-JP" sz="1400">
              <a:solidFill>
                <a:schemeClr val="lt1"/>
              </a:solidFill>
              <a:effectLst/>
              <a:latin typeface="+mn-lt"/>
              <a:ea typeface="+mn-ea"/>
              <a:cs typeface="+mn-cs"/>
            </a:rPr>
            <a:t>・</a:t>
          </a:r>
          <a:r>
            <a:rPr kumimoji="1" lang="ja-JP" altLang="en-US" sz="1400">
              <a:solidFill>
                <a:schemeClr val="lt1"/>
              </a:solidFill>
              <a:effectLst/>
              <a:latin typeface="+mn-lt"/>
              <a:ea typeface="+mn-ea"/>
              <a:cs typeface="+mn-cs"/>
            </a:rPr>
            <a:t>クリーム色</a:t>
          </a:r>
          <a:r>
            <a:rPr kumimoji="1" lang="ja-JP" altLang="ja-JP" sz="1400">
              <a:solidFill>
                <a:schemeClr val="lt1"/>
              </a:solidFill>
              <a:effectLst/>
              <a:latin typeface="+mn-lt"/>
              <a:ea typeface="+mn-ea"/>
              <a:cs typeface="+mn-cs"/>
            </a:rPr>
            <a:t>の</a:t>
          </a:r>
          <a:r>
            <a:rPr kumimoji="1" lang="ja-JP" altLang="en-US" sz="1400">
              <a:solidFill>
                <a:schemeClr val="lt1"/>
              </a:solidFill>
              <a:effectLst/>
              <a:latin typeface="+mn-lt"/>
              <a:ea typeface="+mn-ea"/>
              <a:cs typeface="+mn-cs"/>
            </a:rPr>
            <a:t>欄</a:t>
          </a:r>
          <a:r>
            <a:rPr kumimoji="1" lang="ja-JP" altLang="ja-JP" sz="1400">
              <a:solidFill>
                <a:schemeClr val="lt1"/>
              </a:solidFill>
              <a:effectLst/>
              <a:latin typeface="+mn-lt"/>
              <a:ea typeface="+mn-ea"/>
              <a:cs typeface="+mn-cs"/>
            </a:rPr>
            <a:t>に入力してください。白色の部分</a:t>
          </a:r>
          <a:endParaRPr lang="ja-JP" altLang="ja-JP" sz="1400">
            <a:effectLst/>
          </a:endParaRPr>
        </a:p>
        <a:p>
          <a:r>
            <a:rPr kumimoji="1" lang="ja-JP" altLang="ja-JP" sz="1400">
              <a:solidFill>
                <a:schemeClr val="lt1"/>
              </a:solidFill>
              <a:effectLst/>
              <a:latin typeface="+mn-lt"/>
              <a:ea typeface="+mn-ea"/>
              <a:cs typeface="+mn-cs"/>
            </a:rPr>
            <a:t>は数式が入っている箇所がありますので、入力を行わないよう、ご注意願います。</a:t>
          </a:r>
          <a:endParaRPr kumimoji="1" lang="en-US" altLang="ja-JP" sz="1400">
            <a:solidFill>
              <a:schemeClr val="lt1"/>
            </a:solidFill>
            <a:effectLst/>
            <a:latin typeface="+mn-lt"/>
            <a:ea typeface="+mn-ea"/>
            <a:cs typeface="+mn-cs"/>
          </a:endParaRPr>
        </a:p>
      </xdr:txBody>
    </xdr:sp>
    <xdr:clientData/>
  </xdr:twoCellAnchor>
  <xdr:twoCellAnchor>
    <xdr:from>
      <xdr:col>2</xdr:col>
      <xdr:colOff>1078367</xdr:colOff>
      <xdr:row>20</xdr:row>
      <xdr:rowOff>1971904</xdr:rowOff>
    </xdr:from>
    <xdr:to>
      <xdr:col>7</xdr:col>
      <xdr:colOff>1412527</xdr:colOff>
      <xdr:row>27</xdr:row>
      <xdr:rowOff>97045</xdr:rowOff>
    </xdr:to>
    <xdr:sp macro="" textlink="">
      <xdr:nvSpPr>
        <xdr:cNvPr id="28" name="四角形吹き出し 11">
          <a:extLst>
            <a:ext uri="{FF2B5EF4-FFF2-40B4-BE49-F238E27FC236}">
              <a16:creationId xmlns:a16="http://schemas.microsoft.com/office/drawing/2014/main" id="{60839EE0-E245-4AAB-96E6-A7D46791A718}"/>
            </a:ext>
          </a:extLst>
        </xdr:cNvPr>
        <xdr:cNvSpPr/>
      </xdr:nvSpPr>
      <xdr:spPr>
        <a:xfrm>
          <a:off x="5078867" y="8115529"/>
          <a:ext cx="7716035" cy="1649391"/>
        </a:xfrm>
        <a:prstGeom prst="wedgeRectCallout">
          <a:avLst>
            <a:gd name="adj1" fmla="val -30877"/>
            <a:gd name="adj2" fmla="val 658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別紙１－１の目的要件で「④見守り・コミュニケーション」を選択した場合は「見守りセンサー」を選択してください。</a:t>
          </a:r>
          <a:endParaRPr kumimoji="1" lang="en-US" altLang="ja-JP" sz="2000"/>
        </a:p>
        <a:p>
          <a:pPr algn="l"/>
          <a:r>
            <a:rPr kumimoji="1" lang="ja-JP" altLang="en-US" sz="2000"/>
            <a:t>それ以外の目的要件の場合は、原則「介護ロボット（見守りセンサー以外）」を選択してください。</a:t>
          </a:r>
        </a:p>
      </xdr:txBody>
    </xdr:sp>
    <xdr:clientData/>
  </xdr:twoCellAnchor>
  <xdr:twoCellAnchor>
    <xdr:from>
      <xdr:col>0</xdr:col>
      <xdr:colOff>0</xdr:colOff>
      <xdr:row>0</xdr:row>
      <xdr:rowOff>340179</xdr:rowOff>
    </xdr:from>
    <xdr:to>
      <xdr:col>1</xdr:col>
      <xdr:colOff>1556657</xdr:colOff>
      <xdr:row>6</xdr:row>
      <xdr:rowOff>190500</xdr:rowOff>
    </xdr:to>
    <xdr:sp macro="" textlink="">
      <xdr:nvSpPr>
        <xdr:cNvPr id="29" name="角丸四角形 9">
          <a:extLst>
            <a:ext uri="{FF2B5EF4-FFF2-40B4-BE49-F238E27FC236}">
              <a16:creationId xmlns:a16="http://schemas.microsoft.com/office/drawing/2014/main" id="{4C5DDBD2-87C6-4408-BE3B-5107DACFA060}"/>
            </a:ext>
          </a:extLst>
        </xdr:cNvPr>
        <xdr:cNvSpPr/>
      </xdr:nvSpPr>
      <xdr:spPr>
        <a:xfrm>
          <a:off x="0" y="340179"/>
          <a:ext cx="3556907" cy="1898196"/>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t>【</a:t>
          </a:r>
          <a:r>
            <a:rPr kumimoji="1" lang="ja-JP" altLang="en-US" sz="2000"/>
            <a:t>重要</a:t>
          </a:r>
          <a:r>
            <a:rPr kumimoji="1" lang="en-US" altLang="ja-JP" sz="2000"/>
            <a:t>】</a:t>
          </a:r>
        </a:p>
        <a:p>
          <a:pPr algn="l"/>
          <a:r>
            <a:rPr kumimoji="1" lang="ja-JP" altLang="en-US" sz="2000"/>
            <a:t>内示前の事前協議の段階で提出した導入計画書の内容と一致させてください。</a:t>
          </a:r>
        </a:p>
      </xdr:txBody>
    </xdr:sp>
    <xdr:clientData/>
  </xdr:twoCellAnchor>
  <xdr:twoCellAnchor>
    <xdr:from>
      <xdr:col>2</xdr:col>
      <xdr:colOff>75518</xdr:colOff>
      <xdr:row>65</xdr:row>
      <xdr:rowOff>71437</xdr:rowOff>
    </xdr:from>
    <xdr:to>
      <xdr:col>7</xdr:col>
      <xdr:colOff>1145080</xdr:colOff>
      <xdr:row>68</xdr:row>
      <xdr:rowOff>181718</xdr:rowOff>
    </xdr:to>
    <xdr:sp macro="" textlink="">
      <xdr:nvSpPr>
        <xdr:cNvPr id="30" name="角丸四角形 13">
          <a:extLst>
            <a:ext uri="{FF2B5EF4-FFF2-40B4-BE49-F238E27FC236}">
              <a16:creationId xmlns:a16="http://schemas.microsoft.com/office/drawing/2014/main" id="{2D475908-5F41-482F-875E-8C189868442E}"/>
            </a:ext>
          </a:extLst>
        </xdr:cNvPr>
        <xdr:cNvSpPr/>
      </xdr:nvSpPr>
      <xdr:spPr>
        <a:xfrm>
          <a:off x="4076018" y="21145500"/>
          <a:ext cx="8451437" cy="103896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事業所の実態に則して記載してください。</a:t>
          </a:r>
        </a:p>
      </xdr:txBody>
    </xdr:sp>
    <xdr:clientData/>
  </xdr:twoCellAnchor>
  <xdr:twoCellAnchor>
    <xdr:from>
      <xdr:col>0</xdr:col>
      <xdr:colOff>1881187</xdr:colOff>
      <xdr:row>76</xdr:row>
      <xdr:rowOff>274411</xdr:rowOff>
    </xdr:from>
    <xdr:to>
      <xdr:col>6</xdr:col>
      <xdr:colOff>438581</xdr:colOff>
      <xdr:row>76</xdr:row>
      <xdr:rowOff>1305958</xdr:rowOff>
    </xdr:to>
    <xdr:sp macro="" textlink="">
      <xdr:nvSpPr>
        <xdr:cNvPr id="31" name="角丸四角形 14">
          <a:extLst>
            <a:ext uri="{FF2B5EF4-FFF2-40B4-BE49-F238E27FC236}">
              <a16:creationId xmlns:a16="http://schemas.microsoft.com/office/drawing/2014/main" id="{7E504509-156A-424E-A7A5-75E020ACED40}"/>
            </a:ext>
          </a:extLst>
        </xdr:cNvPr>
        <xdr:cNvSpPr/>
      </xdr:nvSpPr>
      <xdr:spPr>
        <a:xfrm>
          <a:off x="1881187" y="25372786"/>
          <a:ext cx="8463394" cy="103154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事業所の実態に則して記載してください。</a:t>
          </a:r>
        </a:p>
      </xdr:txBody>
    </xdr:sp>
    <xdr:clientData/>
  </xdr:twoCellAnchor>
  <xdr:twoCellAnchor>
    <xdr:from>
      <xdr:col>0</xdr:col>
      <xdr:colOff>1898876</xdr:colOff>
      <xdr:row>79</xdr:row>
      <xdr:rowOff>107308</xdr:rowOff>
    </xdr:from>
    <xdr:to>
      <xdr:col>6</xdr:col>
      <xdr:colOff>456270</xdr:colOff>
      <xdr:row>79</xdr:row>
      <xdr:rowOff>900479</xdr:rowOff>
    </xdr:to>
    <xdr:sp macro="" textlink="">
      <xdr:nvSpPr>
        <xdr:cNvPr id="32" name="角丸四角形 15">
          <a:extLst>
            <a:ext uri="{FF2B5EF4-FFF2-40B4-BE49-F238E27FC236}">
              <a16:creationId xmlns:a16="http://schemas.microsoft.com/office/drawing/2014/main" id="{97762C62-BD2F-4ACC-A10A-329948BC2170}"/>
            </a:ext>
          </a:extLst>
        </xdr:cNvPr>
        <xdr:cNvSpPr/>
      </xdr:nvSpPr>
      <xdr:spPr>
        <a:xfrm>
          <a:off x="1898876" y="27229746"/>
          <a:ext cx="8463394" cy="79317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事業所の実態に則して記載してください。</a:t>
          </a:r>
        </a:p>
      </xdr:txBody>
    </xdr:sp>
    <xdr:clientData/>
  </xdr:twoCellAnchor>
  <xdr:twoCellAnchor>
    <xdr:from>
      <xdr:col>4</xdr:col>
      <xdr:colOff>120876</xdr:colOff>
      <xdr:row>83</xdr:row>
      <xdr:rowOff>700768</xdr:rowOff>
    </xdr:from>
    <xdr:to>
      <xdr:col>7</xdr:col>
      <xdr:colOff>1578285</xdr:colOff>
      <xdr:row>85</xdr:row>
      <xdr:rowOff>321481</xdr:rowOff>
    </xdr:to>
    <xdr:sp macro="" textlink="">
      <xdr:nvSpPr>
        <xdr:cNvPr id="33" name="角丸四角形 17">
          <a:extLst>
            <a:ext uri="{FF2B5EF4-FFF2-40B4-BE49-F238E27FC236}">
              <a16:creationId xmlns:a16="http://schemas.microsoft.com/office/drawing/2014/main" id="{0856B745-050F-4A4E-91CE-B3867AC6022C}"/>
            </a:ext>
          </a:extLst>
        </xdr:cNvPr>
        <xdr:cNvSpPr/>
      </xdr:nvSpPr>
      <xdr:spPr>
        <a:xfrm>
          <a:off x="7074126" y="29728206"/>
          <a:ext cx="5886534" cy="1025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申請機器の申請台数の根拠等を記載してください。</a:t>
          </a:r>
        </a:p>
      </xdr:txBody>
    </xdr:sp>
    <xdr:clientData/>
  </xdr:twoCellAnchor>
  <xdr:twoCellAnchor>
    <xdr:from>
      <xdr:col>1</xdr:col>
      <xdr:colOff>541564</xdr:colOff>
      <xdr:row>91</xdr:row>
      <xdr:rowOff>285750</xdr:rowOff>
    </xdr:from>
    <xdr:to>
      <xdr:col>6</xdr:col>
      <xdr:colOff>1098549</xdr:colOff>
      <xdr:row>91</xdr:row>
      <xdr:rowOff>1319894</xdr:rowOff>
    </xdr:to>
    <xdr:sp macro="" textlink="">
      <xdr:nvSpPr>
        <xdr:cNvPr id="34" name="角丸四角形 16">
          <a:extLst>
            <a:ext uri="{FF2B5EF4-FFF2-40B4-BE49-F238E27FC236}">
              <a16:creationId xmlns:a16="http://schemas.microsoft.com/office/drawing/2014/main" id="{D98DFF57-79B6-4F67-BE21-EF5F2F29A256}"/>
            </a:ext>
          </a:extLst>
        </xdr:cNvPr>
        <xdr:cNvSpPr/>
      </xdr:nvSpPr>
      <xdr:spPr>
        <a:xfrm>
          <a:off x="2541814" y="34099500"/>
          <a:ext cx="8462735" cy="103414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事業所の実態に則して記載してください。</a:t>
          </a:r>
        </a:p>
      </xdr:txBody>
    </xdr:sp>
    <xdr:clientData/>
  </xdr:twoCellAnchor>
  <xdr:twoCellAnchor>
    <xdr:from>
      <xdr:col>2</xdr:col>
      <xdr:colOff>615723</xdr:colOff>
      <xdr:row>97</xdr:row>
      <xdr:rowOff>47625</xdr:rowOff>
    </xdr:from>
    <xdr:to>
      <xdr:col>7</xdr:col>
      <xdr:colOff>934915</xdr:colOff>
      <xdr:row>99</xdr:row>
      <xdr:rowOff>181964</xdr:rowOff>
    </xdr:to>
    <xdr:sp macro="" textlink="">
      <xdr:nvSpPr>
        <xdr:cNvPr id="35" name="四角形吹き出し 18">
          <a:extLst>
            <a:ext uri="{FF2B5EF4-FFF2-40B4-BE49-F238E27FC236}">
              <a16:creationId xmlns:a16="http://schemas.microsoft.com/office/drawing/2014/main" id="{C11CD853-A5BF-4803-B927-E06DF0ECCCD1}"/>
            </a:ext>
          </a:extLst>
        </xdr:cNvPr>
        <xdr:cNvSpPr/>
      </xdr:nvSpPr>
      <xdr:spPr>
        <a:xfrm>
          <a:off x="4616223" y="37433250"/>
          <a:ext cx="7701067" cy="896339"/>
        </a:xfrm>
        <a:prstGeom prst="wedgeRectCallout">
          <a:avLst>
            <a:gd name="adj1" fmla="val -24768"/>
            <a:gd name="adj2" fmla="val -881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該当するものにプルダウンから〇を記載してください（複数選択可）。上記以外の場合は自由記述欄に記載してください。</a:t>
          </a:r>
        </a:p>
      </xdr:txBody>
    </xdr:sp>
    <xdr:clientData/>
  </xdr:twoCellAnchor>
  <xdr:twoCellAnchor>
    <xdr:from>
      <xdr:col>2</xdr:col>
      <xdr:colOff>204107</xdr:colOff>
      <xdr:row>106</xdr:row>
      <xdr:rowOff>36285</xdr:rowOff>
    </xdr:from>
    <xdr:to>
      <xdr:col>7</xdr:col>
      <xdr:colOff>389454</xdr:colOff>
      <xdr:row>108</xdr:row>
      <xdr:rowOff>170624</xdr:rowOff>
    </xdr:to>
    <xdr:sp macro="" textlink="">
      <xdr:nvSpPr>
        <xdr:cNvPr id="36" name="四角形吹き出し 19">
          <a:extLst>
            <a:ext uri="{FF2B5EF4-FFF2-40B4-BE49-F238E27FC236}">
              <a16:creationId xmlns:a16="http://schemas.microsoft.com/office/drawing/2014/main" id="{9A5F945B-A4BA-40CE-9613-BAD8A1FC765E}"/>
            </a:ext>
          </a:extLst>
        </xdr:cNvPr>
        <xdr:cNvSpPr/>
      </xdr:nvSpPr>
      <xdr:spPr>
        <a:xfrm>
          <a:off x="4204607" y="41755785"/>
          <a:ext cx="7567222" cy="896339"/>
        </a:xfrm>
        <a:prstGeom prst="wedgeRectCallout">
          <a:avLst>
            <a:gd name="adj1" fmla="val -20020"/>
            <a:gd name="adj2" fmla="val -9428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該当するものにプルダウンから〇を記載してください（複数選択可）。上記以外の場合は自由記述欄に記載してください。</a:t>
          </a:r>
        </a:p>
      </xdr:txBody>
    </xdr:sp>
    <xdr:clientData/>
  </xdr:twoCellAnchor>
  <xdr:twoCellAnchor>
    <xdr:from>
      <xdr:col>2</xdr:col>
      <xdr:colOff>20411</xdr:colOff>
      <xdr:row>113</xdr:row>
      <xdr:rowOff>215446</xdr:rowOff>
    </xdr:from>
    <xdr:to>
      <xdr:col>7</xdr:col>
      <xdr:colOff>353210</xdr:colOff>
      <xdr:row>113</xdr:row>
      <xdr:rowOff>1111785</xdr:rowOff>
    </xdr:to>
    <xdr:sp macro="" textlink="">
      <xdr:nvSpPr>
        <xdr:cNvPr id="37" name="四角形吹き出し 20">
          <a:extLst>
            <a:ext uri="{FF2B5EF4-FFF2-40B4-BE49-F238E27FC236}">
              <a16:creationId xmlns:a16="http://schemas.microsoft.com/office/drawing/2014/main" id="{D1AD12C4-F22C-44E1-8E45-1B76B841AA65}"/>
            </a:ext>
          </a:extLst>
        </xdr:cNvPr>
        <xdr:cNvSpPr/>
      </xdr:nvSpPr>
      <xdr:spPr>
        <a:xfrm>
          <a:off x="4020911" y="45506821"/>
          <a:ext cx="7714674" cy="896339"/>
        </a:xfrm>
        <a:prstGeom prst="wedgeRectCallout">
          <a:avLst>
            <a:gd name="adj1" fmla="val -21792"/>
            <a:gd name="adj2" fmla="val -8208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該当するものにプルダウンから〇を記載してください（複数選択可）。上記以外の場合は自由記述欄に記載してください。</a:t>
          </a:r>
        </a:p>
      </xdr:txBody>
    </xdr:sp>
    <xdr:clientData/>
  </xdr:twoCellAnchor>
  <xdr:twoCellAnchor>
    <xdr:from>
      <xdr:col>1</xdr:col>
      <xdr:colOff>1595437</xdr:colOff>
      <xdr:row>117</xdr:row>
      <xdr:rowOff>120196</xdr:rowOff>
    </xdr:from>
    <xdr:to>
      <xdr:col>7</xdr:col>
      <xdr:colOff>509628</xdr:colOff>
      <xdr:row>117</xdr:row>
      <xdr:rowOff>1159536</xdr:rowOff>
    </xdr:to>
    <xdr:sp macro="" textlink="">
      <xdr:nvSpPr>
        <xdr:cNvPr id="38" name="角丸四角形 21">
          <a:extLst>
            <a:ext uri="{FF2B5EF4-FFF2-40B4-BE49-F238E27FC236}">
              <a16:creationId xmlns:a16="http://schemas.microsoft.com/office/drawing/2014/main" id="{81C5FA6A-9EE7-4978-A801-CEF4AADC5196}"/>
            </a:ext>
          </a:extLst>
        </xdr:cNvPr>
        <xdr:cNvSpPr/>
      </xdr:nvSpPr>
      <xdr:spPr>
        <a:xfrm>
          <a:off x="3595687" y="47697571"/>
          <a:ext cx="8296316" cy="10393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事業所の実態に則して記載してください。</a:t>
          </a:r>
        </a:p>
      </xdr:txBody>
    </xdr:sp>
    <xdr:clientData/>
  </xdr:twoCellAnchor>
  <xdr:twoCellAnchor>
    <xdr:from>
      <xdr:col>2</xdr:col>
      <xdr:colOff>615724</xdr:colOff>
      <xdr:row>120</xdr:row>
      <xdr:rowOff>191635</xdr:rowOff>
    </xdr:from>
    <xdr:to>
      <xdr:col>7</xdr:col>
      <xdr:colOff>1543772</xdr:colOff>
      <xdr:row>122</xdr:row>
      <xdr:rowOff>253567</xdr:rowOff>
    </xdr:to>
    <xdr:sp macro="" textlink="">
      <xdr:nvSpPr>
        <xdr:cNvPr id="39" name="角丸四角形 23">
          <a:extLst>
            <a:ext uri="{FF2B5EF4-FFF2-40B4-BE49-F238E27FC236}">
              <a16:creationId xmlns:a16="http://schemas.microsoft.com/office/drawing/2014/main" id="{4DF0C4DA-BB90-481A-A776-4E1FDC130CAF}"/>
            </a:ext>
          </a:extLst>
        </xdr:cNvPr>
        <xdr:cNvSpPr/>
      </xdr:nvSpPr>
      <xdr:spPr>
        <a:xfrm>
          <a:off x="4616224" y="49721635"/>
          <a:ext cx="8309923" cy="5858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文書量を半減させる予定がない場合は、回答不要です。</a:t>
          </a:r>
        </a:p>
      </xdr:txBody>
    </xdr:sp>
    <xdr:clientData/>
  </xdr:twoCellAnchor>
  <xdr:twoCellAnchor>
    <xdr:from>
      <xdr:col>1</xdr:col>
      <xdr:colOff>1357313</xdr:colOff>
      <xdr:row>130</xdr:row>
      <xdr:rowOff>261937</xdr:rowOff>
    </xdr:from>
    <xdr:to>
      <xdr:col>7</xdr:col>
      <xdr:colOff>424316</xdr:colOff>
      <xdr:row>130</xdr:row>
      <xdr:rowOff>1296947</xdr:rowOff>
    </xdr:to>
    <xdr:sp macro="" textlink="">
      <xdr:nvSpPr>
        <xdr:cNvPr id="40" name="角丸四角形 22">
          <a:extLst>
            <a:ext uri="{FF2B5EF4-FFF2-40B4-BE49-F238E27FC236}">
              <a16:creationId xmlns:a16="http://schemas.microsoft.com/office/drawing/2014/main" id="{7D566D36-D10A-4150-BC15-AFF82D999E23}"/>
            </a:ext>
          </a:extLst>
        </xdr:cNvPr>
        <xdr:cNvSpPr/>
      </xdr:nvSpPr>
      <xdr:spPr>
        <a:xfrm>
          <a:off x="3357563" y="53459062"/>
          <a:ext cx="8449128" cy="103501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事業所の実態に則して記載してください。</a:t>
          </a:r>
        </a:p>
      </xdr:txBody>
    </xdr:sp>
    <xdr:clientData/>
  </xdr:twoCellAnchor>
  <xdr:twoCellAnchor>
    <xdr:from>
      <xdr:col>0</xdr:col>
      <xdr:colOff>1833563</xdr:colOff>
      <xdr:row>136</xdr:row>
      <xdr:rowOff>178026</xdr:rowOff>
    </xdr:from>
    <xdr:to>
      <xdr:col>2</xdr:col>
      <xdr:colOff>548410</xdr:colOff>
      <xdr:row>143</xdr:row>
      <xdr:rowOff>166687</xdr:rowOff>
    </xdr:to>
    <xdr:sp macro="" textlink="">
      <xdr:nvSpPr>
        <xdr:cNvPr id="41" name="四角形吹き出し 19">
          <a:extLst>
            <a:ext uri="{FF2B5EF4-FFF2-40B4-BE49-F238E27FC236}">
              <a16:creationId xmlns:a16="http://schemas.microsoft.com/office/drawing/2014/main" id="{82E48791-3BC3-4D9C-8A0C-087332AFF8EB}"/>
            </a:ext>
          </a:extLst>
        </xdr:cNvPr>
        <xdr:cNvSpPr/>
      </xdr:nvSpPr>
      <xdr:spPr>
        <a:xfrm>
          <a:off x="1833563" y="56375526"/>
          <a:ext cx="2715347" cy="2393724"/>
        </a:xfrm>
        <a:prstGeom prst="wedgeRectCallout">
          <a:avLst>
            <a:gd name="adj1" fmla="val 85185"/>
            <a:gd name="adj2" fmla="val -12453"/>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700"/>
            <a:t>（３－１から３－３まで共通）</a:t>
          </a:r>
          <a:endParaRPr kumimoji="1" lang="en-US" altLang="ja-JP" sz="1700"/>
        </a:p>
        <a:p>
          <a:pPr algn="l"/>
          <a:r>
            <a:rPr kumimoji="1" lang="ja-JP" altLang="en-US" sz="1700"/>
            <a:t>該当するものにプルダウンから〇を記載してください（複数選択可）。</a:t>
          </a:r>
          <a:endParaRPr kumimoji="1" lang="en-US" altLang="ja-JP" sz="1700"/>
        </a:p>
        <a:p>
          <a:pPr algn="l"/>
          <a:r>
            <a:rPr kumimoji="1" lang="ja-JP" altLang="en-US" sz="1700"/>
            <a:t>その他の場合は自由記述欄に記載してください。</a:t>
          </a:r>
        </a:p>
      </xdr:txBody>
    </xdr:sp>
    <xdr:clientData/>
  </xdr:twoCellAnchor>
  <xdr:twoCellAnchor>
    <xdr:from>
      <xdr:col>6</xdr:col>
      <xdr:colOff>735263</xdr:colOff>
      <xdr:row>162</xdr:row>
      <xdr:rowOff>183816</xdr:rowOff>
    </xdr:from>
    <xdr:to>
      <xdr:col>8</xdr:col>
      <xdr:colOff>22685</xdr:colOff>
      <xdr:row>166</xdr:row>
      <xdr:rowOff>110099</xdr:rowOff>
    </xdr:to>
    <xdr:sp macro="" textlink="">
      <xdr:nvSpPr>
        <xdr:cNvPr id="42" name="四角形吹き出し 19">
          <a:extLst>
            <a:ext uri="{FF2B5EF4-FFF2-40B4-BE49-F238E27FC236}">
              <a16:creationId xmlns:a16="http://schemas.microsoft.com/office/drawing/2014/main" id="{FC6752A8-4271-49E7-93A6-FFE1A4BB953B}"/>
            </a:ext>
          </a:extLst>
        </xdr:cNvPr>
        <xdr:cNvSpPr/>
      </xdr:nvSpPr>
      <xdr:spPr>
        <a:xfrm>
          <a:off x="10627895" y="65856184"/>
          <a:ext cx="2713079" cy="1246415"/>
        </a:xfrm>
        <a:prstGeom prst="wedgeRectCallout">
          <a:avLst>
            <a:gd name="adj1" fmla="val -76867"/>
            <a:gd name="adj2" fmla="val -481"/>
          </a:avLst>
        </a:prstGeom>
        <a:solidFill>
          <a:srgbClr val="4F81BD"/>
        </a:solidFill>
        <a:ln w="25400" cap="flat" cmpd="sng" algn="ctr">
          <a:solidFill>
            <a:srgbClr val="4F81BD"/>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700" b="0" i="0" u="none" strike="noStrike" kern="0" cap="none" spc="0" normalizeH="0" baseline="0" noProof="0">
              <a:ln>
                <a:noFill/>
              </a:ln>
              <a:solidFill>
                <a:schemeClr val="bg1"/>
              </a:solidFill>
              <a:effectLst/>
              <a:uLnTx/>
              <a:uFillTx/>
              <a:latin typeface="Calibri"/>
              <a:ea typeface="ＭＳ Ｐゴシック" panose="020B0600070205080204" pitchFamily="50" charset="-128"/>
              <a:cs typeface="+mn-cs"/>
            </a:rPr>
            <a:t>３－４から３－７までは、プルダウンからいずれかを必ず選択してください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99060</xdr:colOff>
      <xdr:row>52</xdr:row>
      <xdr:rowOff>7620</xdr:rowOff>
    </xdr:from>
    <xdr:to>
      <xdr:col>34</xdr:col>
      <xdr:colOff>0</xdr:colOff>
      <xdr:row>53</xdr:row>
      <xdr:rowOff>5715</xdr:rowOff>
    </xdr:to>
    <xdr:sp macro="" textlink="">
      <xdr:nvSpPr>
        <xdr:cNvPr id="2" name="Rectangle 1">
          <a:extLst>
            <a:ext uri="{FF2B5EF4-FFF2-40B4-BE49-F238E27FC236}">
              <a16:creationId xmlns:a16="http://schemas.microsoft.com/office/drawing/2014/main" id="{0408E05A-6052-44A1-8F1F-52713D2BA0D4}"/>
            </a:ext>
          </a:extLst>
        </xdr:cNvPr>
        <xdr:cNvSpPr>
          <a:spLocks noChangeArrowheads="1"/>
        </xdr:cNvSpPr>
      </xdr:nvSpPr>
      <xdr:spPr bwMode="auto">
        <a:xfrm>
          <a:off x="3937635" y="8923020"/>
          <a:ext cx="272415" cy="16954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54</xdr:col>
      <xdr:colOff>104255</xdr:colOff>
      <xdr:row>51</xdr:row>
      <xdr:rowOff>17838</xdr:rowOff>
    </xdr:from>
    <xdr:to>
      <xdr:col>73</xdr:col>
      <xdr:colOff>122785</xdr:colOff>
      <xdr:row>54</xdr:row>
      <xdr:rowOff>173</xdr:rowOff>
    </xdr:to>
    <xdr:sp macro="" textlink="">
      <xdr:nvSpPr>
        <xdr:cNvPr id="4" name="正方形/長方形 3">
          <a:extLst>
            <a:ext uri="{FF2B5EF4-FFF2-40B4-BE49-F238E27FC236}">
              <a16:creationId xmlns:a16="http://schemas.microsoft.com/office/drawing/2014/main" id="{9DBC6539-E20B-461C-9B0E-B8B0259A5217}"/>
            </a:ext>
          </a:extLst>
        </xdr:cNvPr>
        <xdr:cNvSpPr/>
      </xdr:nvSpPr>
      <xdr:spPr>
        <a:xfrm>
          <a:off x="6790805" y="8761788"/>
          <a:ext cx="2371205" cy="49668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印鑑証明書と同一の印鑑を使用し、押印してください。</a:t>
          </a:r>
          <a:endParaRPr kumimoji="1" lang="en-US" altLang="ja-JP" sz="1100"/>
        </a:p>
      </xdr:txBody>
    </xdr:sp>
    <xdr:clientData/>
  </xdr:twoCellAnchor>
  <xdr:twoCellAnchor>
    <xdr:from>
      <xdr:col>9</xdr:col>
      <xdr:colOff>9698</xdr:colOff>
      <xdr:row>4</xdr:row>
      <xdr:rowOff>134389</xdr:rowOff>
    </xdr:from>
    <xdr:to>
      <xdr:col>43</xdr:col>
      <xdr:colOff>81311</xdr:colOff>
      <xdr:row>7</xdr:row>
      <xdr:rowOff>43065</xdr:rowOff>
    </xdr:to>
    <xdr:sp macro="" textlink="">
      <xdr:nvSpPr>
        <xdr:cNvPr id="5" name="正方形/長方形 4">
          <a:extLst>
            <a:ext uri="{FF2B5EF4-FFF2-40B4-BE49-F238E27FC236}">
              <a16:creationId xmlns:a16="http://schemas.microsoft.com/office/drawing/2014/main" id="{14D33437-6F0F-458D-BF65-9E34CD5681A3}"/>
            </a:ext>
          </a:extLst>
        </xdr:cNvPr>
        <xdr:cNvSpPr/>
      </xdr:nvSpPr>
      <xdr:spPr>
        <a:xfrm>
          <a:off x="1159668" y="831340"/>
          <a:ext cx="4415942" cy="431390"/>
        </a:xfrm>
        <a:prstGeom prst="rect">
          <a:avLst/>
        </a:prstGeom>
        <a:ln>
          <a:noFill/>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kumimoji="1" lang="ja-JP" altLang="en-US" sz="1100" b="1"/>
            <a:t>クリーム色のセル</a:t>
          </a:r>
          <a:r>
            <a:rPr kumimoji="1" lang="ja-JP" altLang="en-US" sz="1100"/>
            <a:t>に入力してください。（白色のセルは自動計算）</a:t>
          </a:r>
        </a:p>
      </xdr:txBody>
    </xdr:sp>
    <xdr:clientData/>
  </xdr:twoCellAnchor>
  <xdr:twoCellAnchor>
    <xdr:from>
      <xdr:col>1</xdr:col>
      <xdr:colOff>0</xdr:colOff>
      <xdr:row>0</xdr:row>
      <xdr:rowOff>0</xdr:rowOff>
    </xdr:from>
    <xdr:to>
      <xdr:col>12</xdr:col>
      <xdr:colOff>17991</xdr:colOff>
      <xdr:row>3</xdr:row>
      <xdr:rowOff>49683</xdr:rowOff>
    </xdr:to>
    <xdr:sp macro="" textlink="">
      <xdr:nvSpPr>
        <xdr:cNvPr id="6" name="額縁 6">
          <a:extLst>
            <a:ext uri="{FF2B5EF4-FFF2-40B4-BE49-F238E27FC236}">
              <a16:creationId xmlns:a16="http://schemas.microsoft.com/office/drawing/2014/main" id="{1C3A31C1-F1EF-4E26-B95C-90CBCADBE208}"/>
            </a:ext>
          </a:extLst>
        </xdr:cNvPr>
        <xdr:cNvSpPr/>
      </xdr:nvSpPr>
      <xdr:spPr>
        <a:xfrm>
          <a:off x="123825" y="0"/>
          <a:ext cx="1380066" cy="564033"/>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t>記入例</a:t>
          </a:r>
        </a:p>
      </xdr:txBody>
    </xdr:sp>
    <xdr:clientData/>
  </xdr:twoCellAnchor>
  <xdr:twoCellAnchor>
    <xdr:from>
      <xdr:col>35</xdr:col>
      <xdr:colOff>111009</xdr:colOff>
      <xdr:row>26</xdr:row>
      <xdr:rowOff>159327</xdr:rowOff>
    </xdr:from>
    <xdr:to>
      <xdr:col>44</xdr:col>
      <xdr:colOff>26670</xdr:colOff>
      <xdr:row>28</xdr:row>
      <xdr:rowOff>124691</xdr:rowOff>
    </xdr:to>
    <xdr:sp macro="" textlink="">
      <xdr:nvSpPr>
        <xdr:cNvPr id="7" name="角丸四角形吹き出し 7">
          <a:extLst>
            <a:ext uri="{FF2B5EF4-FFF2-40B4-BE49-F238E27FC236}">
              <a16:creationId xmlns:a16="http://schemas.microsoft.com/office/drawing/2014/main" id="{18270D93-BE15-4A7E-A112-78875795A94B}"/>
            </a:ext>
          </a:extLst>
        </xdr:cNvPr>
        <xdr:cNvSpPr/>
      </xdr:nvSpPr>
      <xdr:spPr>
        <a:xfrm>
          <a:off x="4444884" y="4617027"/>
          <a:ext cx="1030086" cy="308264"/>
        </a:xfrm>
        <a:prstGeom prst="wedgeRoundRectCallout">
          <a:avLst>
            <a:gd name="adj1" fmla="val -90567"/>
            <a:gd name="adj2" fmla="val -168388"/>
            <a:gd name="adj3" fmla="val 16667"/>
          </a:avLst>
        </a:prstGeom>
        <a:solidFill>
          <a:schemeClr val="accent6">
            <a:lumMod val="60000"/>
            <a:lumOff val="40000"/>
          </a:schemeClr>
        </a:solidFill>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endParaRPr lang="ja-JP" altLang="ja-JP" sz="800">
            <a:solidFill>
              <a:sysClr val="windowText" lastClr="000000"/>
            </a:solidFill>
            <a:effectLst/>
          </a:endParaRPr>
        </a:p>
      </xdr:txBody>
    </xdr:sp>
    <xdr:clientData/>
  </xdr:twoCellAnchor>
  <xdr:twoCellAnchor>
    <xdr:from>
      <xdr:col>32</xdr:col>
      <xdr:colOff>51608</xdr:colOff>
      <xdr:row>26</xdr:row>
      <xdr:rowOff>125038</xdr:rowOff>
    </xdr:from>
    <xdr:to>
      <xdr:col>47</xdr:col>
      <xdr:colOff>57669</xdr:colOff>
      <xdr:row>29</xdr:row>
      <xdr:rowOff>56112</xdr:rowOff>
    </xdr:to>
    <xdr:sp macro="" textlink="">
      <xdr:nvSpPr>
        <xdr:cNvPr id="8" name="角丸四角形吹き出し 8">
          <a:extLst>
            <a:ext uri="{FF2B5EF4-FFF2-40B4-BE49-F238E27FC236}">
              <a16:creationId xmlns:a16="http://schemas.microsoft.com/office/drawing/2014/main" id="{FA90F2B0-E7A6-4B23-B064-06B3D1C5DFEE}"/>
            </a:ext>
          </a:extLst>
        </xdr:cNvPr>
        <xdr:cNvSpPr/>
      </xdr:nvSpPr>
      <xdr:spPr>
        <a:xfrm>
          <a:off x="4014008" y="4582738"/>
          <a:ext cx="1863436" cy="445424"/>
        </a:xfrm>
        <a:prstGeom prst="wedgeRoundRectCallout">
          <a:avLst>
            <a:gd name="adj1" fmla="val -61328"/>
            <a:gd name="adj2" fmla="val 553581"/>
            <a:gd name="adj3" fmla="val 16667"/>
          </a:avLst>
        </a:prstGeom>
        <a:solidFill>
          <a:schemeClr val="accent6">
            <a:lumMod val="60000"/>
            <a:lumOff val="40000"/>
          </a:schemeClr>
        </a:solidFill>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900" b="1" u="sng">
              <a:solidFill>
                <a:srgbClr val="FF0000"/>
              </a:solidFill>
              <a:effectLst/>
              <a:latin typeface="+mn-lt"/>
              <a:ea typeface="+mn-ea"/>
              <a:cs typeface="+mn-cs"/>
            </a:rPr>
            <a:t>※</a:t>
          </a:r>
          <a:r>
            <a:rPr kumimoji="1" lang="ja-JP" altLang="ja-JP" sz="900" b="1" u="sng">
              <a:solidFill>
                <a:sysClr val="windowText" lastClr="000000"/>
              </a:solidFill>
              <a:effectLst/>
              <a:latin typeface="+mn-lt"/>
              <a:ea typeface="+mn-ea"/>
              <a:cs typeface="+mn-cs"/>
            </a:rPr>
            <a:t>歳入と歳出の額は一致</a:t>
          </a:r>
          <a:endParaRPr lang="ja-JP" altLang="ja-JP" sz="700" b="1" u="sng">
            <a:solidFill>
              <a:sysClr val="windowText" lastClr="000000"/>
            </a:solidFill>
            <a:effectLst/>
          </a:endParaRPr>
        </a:p>
      </xdr:txBody>
    </xdr:sp>
    <xdr:clientData/>
  </xdr:twoCellAnchor>
  <xdr:twoCellAnchor>
    <xdr:from>
      <xdr:col>36</xdr:col>
      <xdr:colOff>114126</xdr:colOff>
      <xdr:row>14</xdr:row>
      <xdr:rowOff>62519</xdr:rowOff>
    </xdr:from>
    <xdr:to>
      <xdr:col>51</xdr:col>
      <xdr:colOff>82780</xdr:colOff>
      <xdr:row>17</xdr:row>
      <xdr:rowOff>128674</xdr:rowOff>
    </xdr:to>
    <xdr:sp macro="" textlink="">
      <xdr:nvSpPr>
        <xdr:cNvPr id="9" name="角丸四角形吹き出し 9">
          <a:extLst>
            <a:ext uri="{FF2B5EF4-FFF2-40B4-BE49-F238E27FC236}">
              <a16:creationId xmlns:a16="http://schemas.microsoft.com/office/drawing/2014/main" id="{BB4C456C-1302-4621-8605-A8EEB728B9F1}"/>
            </a:ext>
          </a:extLst>
        </xdr:cNvPr>
        <xdr:cNvSpPr/>
      </xdr:nvSpPr>
      <xdr:spPr>
        <a:xfrm>
          <a:off x="4571826" y="2462819"/>
          <a:ext cx="1826029" cy="580505"/>
        </a:xfrm>
        <a:prstGeom prst="wedgeRoundRectCallout">
          <a:avLst>
            <a:gd name="adj1" fmla="val -71540"/>
            <a:gd name="adj2" fmla="val -110839"/>
            <a:gd name="adj3" fmla="val 16667"/>
          </a:avLst>
        </a:prstGeom>
        <a:solidFill>
          <a:schemeClr val="accent6">
            <a:lumMod val="60000"/>
            <a:lumOff val="40000"/>
          </a:schemeClr>
        </a:solidFill>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lang="ja-JP" altLang="en-US" sz="800">
              <a:solidFill>
                <a:sysClr val="windowText" lastClr="000000"/>
              </a:solidFill>
              <a:effectLst/>
            </a:rPr>
            <a:t>様式第１号「１　申請額」と同一の金額</a:t>
          </a:r>
          <a:endParaRPr lang="ja-JP" altLang="ja-JP" sz="800">
            <a:solidFill>
              <a:sysClr val="windowText" lastClr="000000"/>
            </a:solidFill>
            <a:effectLst/>
          </a:endParaRPr>
        </a:p>
      </xdr:txBody>
    </xdr:sp>
    <xdr:clientData/>
  </xdr:twoCellAnchor>
  <xdr:twoCellAnchor>
    <xdr:from>
      <xdr:col>24</xdr:col>
      <xdr:colOff>69099</xdr:colOff>
      <xdr:row>47</xdr:row>
      <xdr:rowOff>58534</xdr:rowOff>
    </xdr:from>
    <xdr:to>
      <xdr:col>50</xdr:col>
      <xdr:colOff>107545</xdr:colOff>
      <xdr:row>50</xdr:row>
      <xdr:rowOff>71351</xdr:rowOff>
    </xdr:to>
    <xdr:sp macro="" textlink="">
      <xdr:nvSpPr>
        <xdr:cNvPr id="10" name="角丸四角形吹き出し 10">
          <a:extLst>
            <a:ext uri="{FF2B5EF4-FFF2-40B4-BE49-F238E27FC236}">
              <a16:creationId xmlns:a16="http://schemas.microsoft.com/office/drawing/2014/main" id="{93BFD074-5B9F-48F0-BB26-2F47FB05EF12}"/>
            </a:ext>
          </a:extLst>
        </xdr:cNvPr>
        <xdr:cNvSpPr/>
      </xdr:nvSpPr>
      <xdr:spPr>
        <a:xfrm>
          <a:off x="3040899" y="8116684"/>
          <a:ext cx="3257896" cy="527167"/>
        </a:xfrm>
        <a:prstGeom prst="wedgeRoundRectCallout">
          <a:avLst>
            <a:gd name="adj1" fmla="val -40749"/>
            <a:gd name="adj2" fmla="val -156835"/>
            <a:gd name="adj3" fmla="val 16667"/>
          </a:avLst>
        </a:prstGeom>
        <a:solidFill>
          <a:schemeClr val="accent6">
            <a:lumMod val="60000"/>
            <a:lumOff val="40000"/>
          </a:schemeClr>
        </a:solidFill>
        <a:ln>
          <a:solidFill>
            <a:schemeClr val="tx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en-US" altLang="ja-JP" sz="1000">
              <a:solidFill>
                <a:srgbClr val="FF0000"/>
              </a:solidFill>
              <a:effectLst/>
              <a:latin typeface="+mn-lt"/>
              <a:ea typeface="+mn-ea"/>
              <a:cs typeface="+mn-cs"/>
            </a:rPr>
            <a:t>※</a:t>
          </a:r>
          <a:r>
            <a:rPr kumimoji="1" lang="ja-JP" altLang="ja-JP" sz="900" b="1" u="sng">
              <a:solidFill>
                <a:sysClr val="windowText" lastClr="000000"/>
              </a:solidFill>
              <a:effectLst/>
              <a:latin typeface="+mn-lt"/>
              <a:ea typeface="+mn-ea"/>
              <a:cs typeface="+mn-cs"/>
            </a:rPr>
            <a:t>積算調書（別紙</a:t>
          </a:r>
          <a:r>
            <a:rPr kumimoji="1" lang="ja-JP" altLang="en-US" sz="900" b="1" u="sng">
              <a:solidFill>
                <a:sysClr val="windowText" lastClr="000000"/>
              </a:solidFill>
              <a:effectLst/>
              <a:latin typeface="+mn-lt"/>
              <a:ea typeface="+mn-ea"/>
              <a:cs typeface="+mn-cs"/>
            </a:rPr>
            <a:t>１－１</a:t>
          </a:r>
          <a:r>
            <a:rPr kumimoji="1" lang="ja-JP" altLang="ja-JP" sz="900" b="1" u="sng">
              <a:solidFill>
                <a:sysClr val="windowText" lastClr="000000"/>
              </a:solidFill>
              <a:effectLst/>
              <a:latin typeface="+mn-lt"/>
              <a:ea typeface="+mn-ea"/>
              <a:cs typeface="+mn-cs"/>
            </a:rPr>
            <a:t>）</a:t>
          </a:r>
          <a:r>
            <a:rPr kumimoji="1" lang="ja-JP" altLang="ja-JP" sz="900">
              <a:solidFill>
                <a:sysClr val="windowText" lastClr="000000"/>
              </a:solidFill>
              <a:effectLst/>
              <a:latin typeface="+mn-lt"/>
              <a:ea typeface="+mn-ea"/>
              <a:cs typeface="+mn-cs"/>
            </a:rPr>
            <a:t>で記載した</a:t>
          </a:r>
          <a:r>
            <a:rPr kumimoji="1" lang="ja-JP" altLang="en-US" sz="900">
              <a:solidFill>
                <a:sysClr val="windowText" lastClr="000000"/>
              </a:solidFill>
              <a:effectLst/>
              <a:latin typeface="+mn-lt"/>
              <a:ea typeface="+mn-ea"/>
              <a:cs typeface="+mn-cs"/>
            </a:rPr>
            <a:t>、</a:t>
          </a:r>
          <a:r>
            <a:rPr kumimoji="1" lang="ja-JP" altLang="ja-JP" sz="900" b="1" u="sng">
              <a:solidFill>
                <a:sysClr val="windowText" lastClr="000000"/>
              </a:solidFill>
              <a:effectLst/>
              <a:latin typeface="+mn-lt"/>
              <a:ea typeface="+mn-ea"/>
              <a:cs typeface="+mn-cs"/>
            </a:rPr>
            <a:t>対象経費の</a:t>
          </a:r>
          <a:endParaRPr kumimoji="1" lang="en-US" altLang="ja-JP" sz="900" b="1" u="sng">
            <a:solidFill>
              <a:sysClr val="windowText" lastClr="000000"/>
            </a:solidFill>
            <a:effectLst/>
            <a:latin typeface="+mn-lt"/>
            <a:ea typeface="+mn-ea"/>
            <a:cs typeface="+mn-cs"/>
          </a:endParaRPr>
        </a:p>
        <a:p>
          <a:pPr algn="l"/>
          <a:r>
            <a:rPr kumimoji="1" lang="ja-JP" altLang="en-US" sz="900" b="0" u="none">
              <a:solidFill>
                <a:sysClr val="windowText" lastClr="000000"/>
              </a:solidFill>
              <a:effectLst/>
              <a:latin typeface="+mn-lt"/>
              <a:ea typeface="+mn-ea"/>
              <a:cs typeface="+mn-cs"/>
            </a:rPr>
            <a:t>　</a:t>
          </a:r>
          <a:r>
            <a:rPr kumimoji="1" lang="ja-JP" altLang="ja-JP" sz="900" b="1" u="sng">
              <a:solidFill>
                <a:sysClr val="windowText" lastClr="000000"/>
              </a:solidFill>
              <a:effectLst/>
              <a:latin typeface="+mn-lt"/>
              <a:ea typeface="+mn-ea"/>
              <a:cs typeface="+mn-cs"/>
            </a:rPr>
            <a:t>実支出額の全台数分の</a:t>
          </a:r>
          <a:r>
            <a:rPr kumimoji="1" lang="ja-JP" altLang="en-US" sz="900" b="1" u="sng">
              <a:solidFill>
                <a:sysClr val="windowText" lastClr="000000"/>
              </a:solidFill>
              <a:effectLst/>
              <a:latin typeface="+mn-lt"/>
              <a:ea typeface="+mn-ea"/>
              <a:cs typeface="+mn-cs"/>
            </a:rPr>
            <a:t>合計</a:t>
          </a:r>
          <a:r>
            <a:rPr kumimoji="1" lang="ja-JP" altLang="ja-JP" sz="900" b="1" u="sng">
              <a:solidFill>
                <a:sysClr val="windowText" lastClr="000000"/>
              </a:solidFill>
              <a:effectLst/>
              <a:latin typeface="+mn-lt"/>
              <a:ea typeface="+mn-ea"/>
              <a:cs typeface="+mn-cs"/>
            </a:rPr>
            <a:t>額と一致</a:t>
          </a:r>
          <a:endParaRPr lang="ja-JP" altLang="ja-JP" sz="700" b="1" u="sng">
            <a:solidFill>
              <a:sysClr val="windowText" lastClr="000000"/>
            </a:solidFill>
            <a:effectLst/>
          </a:endParaRPr>
        </a:p>
      </xdr:txBody>
    </xdr:sp>
    <xdr:clientData/>
  </xdr:twoCellAnchor>
  <xdr:twoCellAnchor>
    <xdr:from>
      <xdr:col>31</xdr:col>
      <xdr:colOff>19915</xdr:colOff>
      <xdr:row>51</xdr:row>
      <xdr:rowOff>99753</xdr:rowOff>
    </xdr:from>
    <xdr:to>
      <xdr:col>34</xdr:col>
      <xdr:colOff>97491</xdr:colOff>
      <xdr:row>53</xdr:row>
      <xdr:rowOff>144454</xdr:rowOff>
    </xdr:to>
    <xdr:sp macro="" textlink="">
      <xdr:nvSpPr>
        <xdr:cNvPr id="11" name="楕円 10">
          <a:extLst>
            <a:ext uri="{FF2B5EF4-FFF2-40B4-BE49-F238E27FC236}">
              <a16:creationId xmlns:a16="http://schemas.microsoft.com/office/drawing/2014/main" id="{5BBF98D4-E4C3-4BC2-9B32-F06574715C6F}"/>
            </a:ext>
          </a:extLst>
        </xdr:cNvPr>
        <xdr:cNvSpPr/>
      </xdr:nvSpPr>
      <xdr:spPr>
        <a:xfrm>
          <a:off x="3858490" y="8843703"/>
          <a:ext cx="449051" cy="387601"/>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印</a:t>
          </a:r>
          <a:endParaRPr kumimoji="1" lang="ja-JP" altLang="en-US" sz="11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94730</xdr:colOff>
      <xdr:row>54</xdr:row>
      <xdr:rowOff>30653</xdr:rowOff>
    </xdr:from>
    <xdr:to>
      <xdr:col>53</xdr:col>
      <xdr:colOff>63730</xdr:colOff>
      <xdr:row>61</xdr:row>
      <xdr:rowOff>65636</xdr:rowOff>
    </xdr:to>
    <xdr:sp macro="" textlink="">
      <xdr:nvSpPr>
        <xdr:cNvPr id="12" name="角丸四角形吹き出し 12">
          <a:extLst>
            <a:ext uri="{FF2B5EF4-FFF2-40B4-BE49-F238E27FC236}">
              <a16:creationId xmlns:a16="http://schemas.microsoft.com/office/drawing/2014/main" id="{6DF6CF75-C347-46BD-9B9D-F354C57E8CC7}"/>
            </a:ext>
          </a:extLst>
        </xdr:cNvPr>
        <xdr:cNvSpPr/>
      </xdr:nvSpPr>
      <xdr:spPr>
        <a:xfrm>
          <a:off x="1580630" y="9288953"/>
          <a:ext cx="5045825" cy="1235133"/>
        </a:xfrm>
        <a:prstGeom prst="wedgeRoundRectCallout">
          <a:avLst>
            <a:gd name="adj1" fmla="val -35723"/>
            <a:gd name="adj2" fmla="val -62022"/>
            <a:gd name="adj3" fmla="val 16667"/>
          </a:avLst>
        </a:prstGeom>
        <a:solidFill>
          <a:schemeClr val="accent6">
            <a:lumMod val="60000"/>
            <a:lumOff val="4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900" b="0">
              <a:solidFill>
                <a:srgbClr val="FF0000"/>
              </a:solidFill>
              <a:effectLst/>
              <a:latin typeface="+mn-lt"/>
              <a:ea typeface="+mn-ea"/>
              <a:cs typeface="+mn-cs"/>
            </a:rPr>
            <a:t>※</a:t>
          </a:r>
          <a:r>
            <a:rPr kumimoji="1" lang="ja-JP" altLang="ja-JP" sz="900" b="1" u="sng">
              <a:solidFill>
                <a:schemeClr val="dk1"/>
              </a:solidFill>
              <a:effectLst/>
              <a:latin typeface="+mn-lt"/>
              <a:ea typeface="+mn-ea"/>
              <a:cs typeface="+mn-cs"/>
            </a:rPr>
            <a:t>所在地・</a:t>
          </a:r>
          <a:r>
            <a:rPr kumimoji="1" lang="ja-JP" altLang="en-US" sz="900" b="1" u="sng">
              <a:solidFill>
                <a:schemeClr val="dk1"/>
              </a:solidFill>
              <a:effectLst/>
              <a:latin typeface="+mn-lt"/>
              <a:ea typeface="+mn-ea"/>
              <a:cs typeface="+mn-cs"/>
            </a:rPr>
            <a:t>法人名</a:t>
          </a:r>
          <a:r>
            <a:rPr kumimoji="1" lang="ja-JP" altLang="ja-JP" sz="900" b="1" u="sng">
              <a:solidFill>
                <a:schemeClr val="dk1"/>
              </a:solidFill>
              <a:effectLst/>
              <a:latin typeface="+mn-lt"/>
              <a:ea typeface="+mn-ea"/>
              <a:cs typeface="+mn-cs"/>
            </a:rPr>
            <a:t>代表者</a:t>
          </a:r>
          <a:r>
            <a:rPr kumimoji="1" lang="ja-JP" altLang="en-US" sz="900" b="1" u="sng">
              <a:solidFill>
                <a:schemeClr val="dk1"/>
              </a:solidFill>
              <a:effectLst/>
              <a:latin typeface="+mn-lt"/>
              <a:ea typeface="+mn-ea"/>
              <a:cs typeface="+mn-cs"/>
            </a:rPr>
            <a:t>職氏</a:t>
          </a:r>
          <a:r>
            <a:rPr kumimoji="1" lang="ja-JP" altLang="ja-JP" sz="900" b="1" u="sng">
              <a:solidFill>
                <a:schemeClr val="dk1"/>
              </a:solidFill>
              <a:effectLst/>
              <a:latin typeface="+mn-lt"/>
              <a:ea typeface="+mn-ea"/>
              <a:cs typeface="+mn-cs"/>
            </a:rPr>
            <a:t>名</a:t>
          </a:r>
          <a:r>
            <a:rPr kumimoji="1" lang="ja-JP" altLang="ja-JP" sz="900" b="0">
              <a:solidFill>
                <a:schemeClr val="dk1"/>
              </a:solidFill>
              <a:effectLst/>
              <a:latin typeface="+mn-lt"/>
              <a:ea typeface="+mn-ea"/>
              <a:cs typeface="+mn-cs"/>
            </a:rPr>
            <a:t>は、</a:t>
          </a:r>
          <a:r>
            <a:rPr kumimoji="1" lang="ja-JP" altLang="ja-JP" sz="900" b="1" u="sng">
              <a:solidFill>
                <a:schemeClr val="dk1"/>
              </a:solidFill>
              <a:effectLst/>
              <a:latin typeface="+mn-lt"/>
              <a:ea typeface="+mn-ea"/>
              <a:cs typeface="+mn-cs"/>
            </a:rPr>
            <a:t>印鑑証明書の表記と一致</a:t>
          </a:r>
          <a:r>
            <a:rPr kumimoji="1" lang="ja-JP" altLang="ja-JP" sz="900" b="0">
              <a:solidFill>
                <a:schemeClr val="dk1"/>
              </a:solidFill>
              <a:effectLst/>
              <a:latin typeface="+mn-lt"/>
              <a:ea typeface="+mn-ea"/>
              <a:cs typeface="+mn-cs"/>
            </a:rPr>
            <a:t>するよう記載してくだ</a:t>
          </a:r>
          <a:endParaRPr kumimoji="1" lang="en-US" altLang="ja-JP" sz="900" b="0">
            <a:solidFill>
              <a:schemeClr val="dk1"/>
            </a:solidFill>
            <a:effectLst/>
            <a:latin typeface="+mn-lt"/>
            <a:ea typeface="+mn-ea"/>
            <a:cs typeface="+mn-cs"/>
          </a:endParaRPr>
        </a:p>
        <a:p>
          <a:r>
            <a:rPr kumimoji="1" lang="ja-JP" altLang="en-US" sz="900" b="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さい。誤りがあったり、地番などを省略したりすると提出し直しとなります。</a:t>
          </a:r>
          <a:endParaRPr lang="ja-JP" altLang="ja-JP" sz="900">
            <a:effectLst/>
          </a:endParaRPr>
        </a:p>
        <a:p>
          <a:r>
            <a:rPr kumimoji="1" lang="en-US" altLang="ja-JP" sz="900" b="0">
              <a:solidFill>
                <a:srgbClr val="FF0000"/>
              </a:solidFill>
              <a:effectLst/>
              <a:latin typeface="+mn-lt"/>
              <a:ea typeface="+mn-ea"/>
              <a:cs typeface="+mn-cs"/>
            </a:rPr>
            <a:t>※</a:t>
          </a:r>
          <a:r>
            <a:rPr kumimoji="1" lang="ja-JP" altLang="ja-JP" sz="900" b="0">
              <a:solidFill>
                <a:schemeClr val="dk1"/>
              </a:solidFill>
              <a:effectLst/>
              <a:latin typeface="+mn-lt"/>
              <a:ea typeface="+mn-ea"/>
              <a:cs typeface="+mn-cs"/>
            </a:rPr>
            <a:t>代表者</a:t>
          </a:r>
          <a:r>
            <a:rPr kumimoji="1" lang="ja-JP" altLang="en-US" sz="900" b="0">
              <a:solidFill>
                <a:schemeClr val="dk1"/>
              </a:solidFill>
              <a:effectLst/>
              <a:latin typeface="+mn-lt"/>
              <a:ea typeface="+mn-ea"/>
              <a:cs typeface="+mn-cs"/>
            </a:rPr>
            <a:t>職氏</a:t>
          </a:r>
          <a:r>
            <a:rPr kumimoji="1" lang="ja-JP" altLang="ja-JP" sz="900" b="0">
              <a:solidFill>
                <a:schemeClr val="dk1"/>
              </a:solidFill>
              <a:effectLst/>
              <a:latin typeface="+mn-lt"/>
              <a:ea typeface="+mn-ea"/>
              <a:cs typeface="+mn-cs"/>
            </a:rPr>
            <a:t>名は、印鑑証明書の記載と同様に、</a:t>
          </a:r>
          <a:r>
            <a:rPr kumimoji="1" lang="ja-JP" altLang="ja-JP" sz="900" b="1" u="sng">
              <a:solidFill>
                <a:schemeClr val="dk1"/>
              </a:solidFill>
              <a:effectLst/>
              <a:latin typeface="+mn-lt"/>
              <a:ea typeface="+mn-ea"/>
              <a:cs typeface="+mn-cs"/>
            </a:rPr>
            <a:t>職名と氏名</a:t>
          </a:r>
          <a:r>
            <a:rPr kumimoji="1" lang="ja-JP" altLang="ja-JP" sz="900" b="0">
              <a:solidFill>
                <a:schemeClr val="dk1"/>
              </a:solidFill>
              <a:effectLst/>
              <a:latin typeface="+mn-lt"/>
              <a:ea typeface="+mn-ea"/>
              <a:cs typeface="+mn-cs"/>
            </a:rPr>
            <a:t>を記載してください。</a:t>
          </a:r>
          <a:endParaRPr lang="ja-JP" altLang="ja-JP" sz="900">
            <a:effectLst/>
          </a:endParaRPr>
        </a:p>
        <a:p>
          <a:r>
            <a:rPr kumimoji="1" lang="en-US" altLang="ja-JP" sz="900" b="0">
              <a:solidFill>
                <a:srgbClr val="FF0000"/>
              </a:solidFill>
              <a:effectLst/>
              <a:latin typeface="+mn-lt"/>
              <a:ea typeface="+mn-ea"/>
              <a:cs typeface="+mn-cs"/>
            </a:rPr>
            <a:t>※</a:t>
          </a:r>
          <a:r>
            <a:rPr kumimoji="1" lang="ja-JP" altLang="en-US" sz="900" b="0">
              <a:solidFill>
                <a:schemeClr val="dk1"/>
              </a:solidFill>
              <a:effectLst/>
              <a:latin typeface="+mn-lt"/>
              <a:ea typeface="+mn-ea"/>
              <a:cs typeface="+mn-cs"/>
            </a:rPr>
            <a:t>補助申請に係る</a:t>
          </a:r>
          <a:r>
            <a:rPr kumimoji="1" lang="ja-JP" altLang="ja-JP" sz="900" b="0">
              <a:solidFill>
                <a:schemeClr val="dk1"/>
              </a:solidFill>
              <a:effectLst/>
              <a:latin typeface="+mn-lt"/>
              <a:ea typeface="+mn-ea"/>
              <a:cs typeface="+mn-cs"/>
            </a:rPr>
            <a:t>押印は、全て</a:t>
          </a:r>
          <a:r>
            <a:rPr kumimoji="1" lang="ja-JP" altLang="ja-JP" sz="900" b="1" u="sng">
              <a:solidFill>
                <a:schemeClr val="dk1"/>
              </a:solidFill>
              <a:effectLst/>
              <a:latin typeface="+mn-lt"/>
              <a:ea typeface="+mn-ea"/>
              <a:cs typeface="+mn-cs"/>
            </a:rPr>
            <a:t>法人の実印</a:t>
          </a:r>
          <a:r>
            <a:rPr kumimoji="1" lang="ja-JP" altLang="ja-JP" sz="900" b="0">
              <a:solidFill>
                <a:schemeClr val="dk1"/>
              </a:solidFill>
              <a:effectLst/>
              <a:latin typeface="+mn-lt"/>
              <a:ea typeface="+mn-ea"/>
              <a:cs typeface="+mn-cs"/>
            </a:rPr>
            <a:t>とし、</a:t>
          </a:r>
          <a:r>
            <a:rPr kumimoji="1" lang="ja-JP" altLang="ja-JP" sz="900" b="1" u="sng">
              <a:solidFill>
                <a:schemeClr val="dk1"/>
              </a:solidFill>
              <a:effectLst/>
              <a:latin typeface="+mn-lt"/>
              <a:ea typeface="+mn-ea"/>
              <a:cs typeface="+mn-cs"/>
            </a:rPr>
            <a:t>原本</a:t>
          </a:r>
          <a:r>
            <a:rPr kumimoji="1" lang="ja-JP" altLang="en-US" sz="900" b="0" u="none">
              <a:solidFill>
                <a:schemeClr val="dk1"/>
              </a:solidFill>
              <a:effectLst/>
              <a:latin typeface="+mn-lt"/>
              <a:ea typeface="+mn-ea"/>
              <a:cs typeface="+mn-cs"/>
            </a:rPr>
            <a:t>を</a:t>
          </a:r>
          <a:r>
            <a:rPr kumimoji="1" lang="ja-JP" altLang="ja-JP" sz="900" b="0">
              <a:solidFill>
                <a:schemeClr val="dk1"/>
              </a:solidFill>
              <a:effectLst/>
              <a:latin typeface="+mn-lt"/>
              <a:ea typeface="+mn-ea"/>
              <a:cs typeface="+mn-cs"/>
            </a:rPr>
            <a:t>提出してください。</a:t>
          </a:r>
          <a:endParaRPr lang="ja-JP" altLang="ja-JP" sz="900">
            <a:effectLst/>
          </a:endParaRPr>
        </a:p>
        <a:p>
          <a:r>
            <a:rPr kumimoji="1" lang="en-US" altLang="ja-JP" sz="900" b="0">
              <a:solidFill>
                <a:srgbClr val="FF0000"/>
              </a:solidFill>
              <a:effectLst/>
              <a:latin typeface="+mn-lt"/>
              <a:ea typeface="+mn-ea"/>
              <a:cs typeface="+mn-cs"/>
            </a:rPr>
            <a:t>※</a:t>
          </a:r>
          <a:r>
            <a:rPr kumimoji="1" lang="ja-JP" altLang="ja-JP" sz="900" b="1" u="sng">
              <a:solidFill>
                <a:schemeClr val="dk1"/>
              </a:solidFill>
              <a:effectLst/>
              <a:latin typeface="+mn-lt"/>
              <a:ea typeface="+mn-ea"/>
              <a:cs typeface="+mn-cs"/>
            </a:rPr>
            <a:t>法人名等に変更</a:t>
          </a:r>
          <a:r>
            <a:rPr kumimoji="1" lang="ja-JP" altLang="ja-JP" sz="900" b="0">
              <a:solidFill>
                <a:schemeClr val="dk1"/>
              </a:solidFill>
              <a:effectLst/>
              <a:latin typeface="+mn-lt"/>
              <a:ea typeface="+mn-ea"/>
              <a:cs typeface="+mn-cs"/>
            </a:rPr>
            <a:t>があった際には、書類の提出が必要になる場合がありますので、必ず</a:t>
          </a:r>
          <a:endParaRPr kumimoji="1" lang="en-US" altLang="ja-JP" sz="900" b="0">
            <a:solidFill>
              <a:schemeClr val="dk1"/>
            </a:solidFill>
            <a:effectLst/>
            <a:latin typeface="+mn-lt"/>
            <a:ea typeface="+mn-ea"/>
            <a:cs typeface="+mn-cs"/>
          </a:endParaRPr>
        </a:p>
        <a:p>
          <a:r>
            <a:rPr kumimoji="1" lang="ja-JP" altLang="en-US" sz="900" b="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連絡してください。</a:t>
          </a:r>
          <a:endParaRPr kumimoji="1" lang="en-US" altLang="ja-JP" sz="900" b="0">
            <a:solidFill>
              <a:schemeClr val="dk1"/>
            </a:solidFill>
            <a:effectLst/>
            <a:latin typeface="+mn-lt"/>
            <a:ea typeface="+mn-ea"/>
            <a:cs typeface="+mn-cs"/>
          </a:endParaRPr>
        </a:p>
        <a:p>
          <a:endParaRPr kumimoji="1" lang="ja-JP" altLang="en-US" sz="105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tokyo@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CC422-78A8-45BF-9F03-1E26F8442855}">
  <sheetPr>
    <tabColor rgb="FF92D050"/>
  </sheetPr>
  <dimension ref="A1:H32"/>
  <sheetViews>
    <sheetView showGridLines="0" tabSelected="1" view="pageBreakPreview" zoomScale="69" zoomScaleNormal="75" zoomScaleSheetLayoutView="69" workbookViewId="0">
      <selection activeCell="C15" sqref="C15"/>
    </sheetView>
  </sheetViews>
  <sheetFormatPr defaultColWidth="9" defaultRowHeight="15.75" x14ac:dyDescent="0.15"/>
  <cols>
    <col min="1" max="1" width="11" style="62" customWidth="1"/>
    <col min="2" max="2" width="18" style="30" customWidth="1"/>
    <col min="3" max="3" width="6.25" style="30" customWidth="1"/>
    <col min="4" max="4" width="12.75" style="30" customWidth="1"/>
    <col min="5" max="5" width="17.125" style="30" customWidth="1"/>
    <col min="6" max="6" width="8.75" style="30" customWidth="1"/>
    <col min="7" max="7" width="74.125" style="62" customWidth="1"/>
    <col min="8" max="8" width="11.625" style="29" hidden="1" customWidth="1"/>
    <col min="9" max="16384" width="9" style="30"/>
  </cols>
  <sheetData>
    <row r="1" spans="1:8" ht="56.25" customHeight="1" x14ac:dyDescent="0.15">
      <c r="A1" s="197" t="s">
        <v>477</v>
      </c>
      <c r="B1" s="198"/>
      <c r="C1" s="198"/>
      <c r="D1" s="198"/>
      <c r="E1" s="198"/>
      <c r="F1" s="198"/>
      <c r="G1" s="198"/>
    </row>
    <row r="2" spans="1:8" ht="43.5" customHeight="1" thickBot="1" x14ac:dyDescent="0.2">
      <c r="A2" s="31" t="s">
        <v>478</v>
      </c>
      <c r="B2" s="32"/>
      <c r="C2" s="32"/>
      <c r="D2" s="33"/>
      <c r="E2" s="33"/>
      <c r="F2" s="33"/>
      <c r="G2" s="33"/>
    </row>
    <row r="3" spans="1:8" ht="36" customHeight="1" thickBot="1" x14ac:dyDescent="0.2">
      <c r="A3" s="34" t="s">
        <v>120</v>
      </c>
      <c r="B3" s="199" t="s">
        <v>534</v>
      </c>
      <c r="C3" s="199"/>
      <c r="D3" s="200"/>
      <c r="E3" s="201" t="s">
        <v>121</v>
      </c>
      <c r="F3" s="202"/>
      <c r="G3" s="35" t="s">
        <v>58</v>
      </c>
      <c r="H3" s="36" t="s">
        <v>148</v>
      </c>
    </row>
    <row r="4" spans="1:8" ht="36" customHeight="1" thickBot="1" x14ac:dyDescent="0.2">
      <c r="A4" s="37" t="s">
        <v>122</v>
      </c>
      <c r="B4" s="199" t="s">
        <v>535</v>
      </c>
      <c r="C4" s="199"/>
      <c r="D4" s="199"/>
      <c r="E4" s="199"/>
      <c r="F4" s="199"/>
      <c r="G4" s="200"/>
      <c r="H4" s="36" t="s">
        <v>149</v>
      </c>
    </row>
    <row r="5" spans="1:8" ht="21" customHeight="1" thickBot="1" x14ac:dyDescent="0.35">
      <c r="A5" s="38"/>
      <c r="B5" s="39"/>
      <c r="C5" s="40"/>
      <c r="D5" s="33"/>
      <c r="E5" s="33"/>
      <c r="F5" s="33"/>
      <c r="G5" s="33"/>
      <c r="H5" s="36" t="s">
        <v>150</v>
      </c>
    </row>
    <row r="6" spans="1:8" s="41" customFormat="1" ht="18" customHeight="1" thickBot="1" x14ac:dyDescent="0.2">
      <c r="A6" s="203" t="s">
        <v>123</v>
      </c>
      <c r="B6" s="203" t="s">
        <v>124</v>
      </c>
      <c r="C6" s="203"/>
      <c r="D6" s="203"/>
      <c r="E6" s="203"/>
      <c r="F6" s="204" t="s">
        <v>125</v>
      </c>
      <c r="G6" s="206" t="s">
        <v>126</v>
      </c>
      <c r="H6" s="36" t="s">
        <v>151</v>
      </c>
    </row>
    <row r="7" spans="1:8" s="41" customFormat="1" ht="27" customHeight="1" thickBot="1" x14ac:dyDescent="0.2">
      <c r="A7" s="203"/>
      <c r="B7" s="203"/>
      <c r="C7" s="203"/>
      <c r="D7" s="203"/>
      <c r="E7" s="203"/>
      <c r="F7" s="205"/>
      <c r="G7" s="207"/>
      <c r="H7" s="36" t="s">
        <v>152</v>
      </c>
    </row>
    <row r="8" spans="1:8" s="41" customFormat="1" ht="50.1" customHeight="1" thickBot="1" x14ac:dyDescent="0.2">
      <c r="A8" s="42">
        <v>1</v>
      </c>
      <c r="B8" s="214" t="s">
        <v>479</v>
      </c>
      <c r="C8" s="215"/>
      <c r="D8" s="215"/>
      <c r="E8" s="216"/>
      <c r="F8" s="43" t="s">
        <v>536</v>
      </c>
      <c r="G8" s="44"/>
      <c r="H8" s="36" t="s">
        <v>153</v>
      </c>
    </row>
    <row r="9" spans="1:8" s="41" customFormat="1" ht="50.1" customHeight="1" thickBot="1" x14ac:dyDescent="0.2">
      <c r="A9" s="42">
        <v>2</v>
      </c>
      <c r="B9" s="217" t="s">
        <v>480</v>
      </c>
      <c r="C9" s="218"/>
      <c r="D9" s="218"/>
      <c r="E9" s="219"/>
      <c r="F9" s="43" t="s">
        <v>536</v>
      </c>
      <c r="G9" s="44" t="s">
        <v>481</v>
      </c>
      <c r="H9" s="36" t="s">
        <v>154</v>
      </c>
    </row>
    <row r="10" spans="1:8" s="46" customFormat="1" ht="50.1" customHeight="1" thickBot="1" x14ac:dyDescent="0.2">
      <c r="A10" s="42">
        <v>3</v>
      </c>
      <c r="B10" s="214" t="s">
        <v>482</v>
      </c>
      <c r="C10" s="215"/>
      <c r="D10" s="215"/>
      <c r="E10" s="216"/>
      <c r="F10" s="43" t="s">
        <v>536</v>
      </c>
      <c r="G10" s="45" t="s">
        <v>483</v>
      </c>
      <c r="H10" s="36" t="s">
        <v>155</v>
      </c>
    </row>
    <row r="11" spans="1:8" s="46" customFormat="1" ht="60.6" customHeight="1" thickBot="1" x14ac:dyDescent="0.2">
      <c r="A11" s="42">
        <v>4</v>
      </c>
      <c r="B11" s="214" t="s">
        <v>484</v>
      </c>
      <c r="C11" s="215"/>
      <c r="D11" s="215"/>
      <c r="E11" s="216"/>
      <c r="F11" s="43" t="s">
        <v>536</v>
      </c>
      <c r="G11" s="44" t="s">
        <v>485</v>
      </c>
      <c r="H11" s="36" t="s">
        <v>156</v>
      </c>
    </row>
    <row r="12" spans="1:8" s="46" customFormat="1" ht="50.1" customHeight="1" thickBot="1" x14ac:dyDescent="0.2">
      <c r="A12" s="42">
        <v>5</v>
      </c>
      <c r="B12" s="214" t="s">
        <v>486</v>
      </c>
      <c r="C12" s="215"/>
      <c r="D12" s="215"/>
      <c r="E12" s="216"/>
      <c r="F12" s="43" t="s">
        <v>536</v>
      </c>
      <c r="G12" s="47" t="s">
        <v>558</v>
      </c>
      <c r="H12" s="36" t="s">
        <v>156</v>
      </c>
    </row>
    <row r="13" spans="1:8" s="46" customFormat="1" ht="50.1" customHeight="1" thickBot="1" x14ac:dyDescent="0.2">
      <c r="A13" s="42">
        <v>6</v>
      </c>
      <c r="B13" s="48" t="s">
        <v>487</v>
      </c>
      <c r="C13" s="49"/>
      <c r="D13" s="49"/>
      <c r="E13" s="50"/>
      <c r="F13" s="43" t="s">
        <v>536</v>
      </c>
      <c r="G13" s="51" t="s">
        <v>485</v>
      </c>
      <c r="H13" s="36" t="s">
        <v>65</v>
      </c>
    </row>
    <row r="14" spans="1:8" s="46" customFormat="1" ht="50.1" customHeight="1" thickBot="1" x14ac:dyDescent="0.2">
      <c r="A14" s="42">
        <v>7</v>
      </c>
      <c r="B14" s="48" t="s">
        <v>488</v>
      </c>
      <c r="C14" s="49"/>
      <c r="D14" s="49"/>
      <c r="E14" s="50"/>
      <c r="F14" s="43" t="s">
        <v>536</v>
      </c>
      <c r="G14" s="51" t="s">
        <v>489</v>
      </c>
      <c r="H14" s="36" t="s">
        <v>157</v>
      </c>
    </row>
    <row r="15" spans="1:8" s="46" customFormat="1" ht="37.9" customHeight="1" thickBot="1" x14ac:dyDescent="0.2">
      <c r="A15" s="42">
        <v>8</v>
      </c>
      <c r="B15" s="48" t="s">
        <v>490</v>
      </c>
      <c r="C15" s="49"/>
      <c r="D15" s="49"/>
      <c r="E15" s="50"/>
      <c r="F15" s="43" t="s">
        <v>536</v>
      </c>
      <c r="G15" s="45"/>
      <c r="H15" s="36" t="s">
        <v>158</v>
      </c>
    </row>
    <row r="16" spans="1:8" ht="69" customHeight="1" thickBot="1" x14ac:dyDescent="0.2">
      <c r="A16" s="42">
        <v>9</v>
      </c>
      <c r="B16" s="208" t="s">
        <v>127</v>
      </c>
      <c r="C16" s="209"/>
      <c r="D16" s="209"/>
      <c r="E16" s="210"/>
      <c r="F16" s="43" t="s">
        <v>536</v>
      </c>
      <c r="G16" s="45" t="s">
        <v>491</v>
      </c>
      <c r="H16" s="36" t="s">
        <v>159</v>
      </c>
    </row>
    <row r="17" spans="1:8" ht="156.6" customHeight="1" thickBot="1" x14ac:dyDescent="0.2">
      <c r="A17" s="42">
        <v>10</v>
      </c>
      <c r="B17" s="208" t="s">
        <v>492</v>
      </c>
      <c r="C17" s="209"/>
      <c r="D17" s="209"/>
      <c r="E17" s="210"/>
      <c r="F17" s="43"/>
      <c r="G17" s="45" t="s">
        <v>493</v>
      </c>
      <c r="H17" s="36" t="s">
        <v>160</v>
      </c>
    </row>
    <row r="18" spans="1:8" ht="102.6" customHeight="1" thickBot="1" x14ac:dyDescent="0.2">
      <c r="A18" s="42">
        <v>11</v>
      </c>
      <c r="B18" s="37" t="s">
        <v>494</v>
      </c>
      <c r="C18" s="52"/>
      <c r="D18" s="52"/>
      <c r="E18" s="53"/>
      <c r="F18" s="43"/>
      <c r="G18" s="45" t="s">
        <v>495</v>
      </c>
      <c r="H18" s="36" t="s">
        <v>161</v>
      </c>
    </row>
    <row r="19" spans="1:8" ht="270.60000000000002" customHeight="1" thickBot="1" x14ac:dyDescent="0.2">
      <c r="A19" s="42">
        <v>12</v>
      </c>
      <c r="B19" s="208" t="s">
        <v>496</v>
      </c>
      <c r="C19" s="209"/>
      <c r="D19" s="209"/>
      <c r="E19" s="210"/>
      <c r="F19" s="43"/>
      <c r="G19" s="45" t="s">
        <v>537</v>
      </c>
      <c r="H19" s="36" t="s">
        <v>162</v>
      </c>
    </row>
    <row r="20" spans="1:8" ht="79.900000000000006" customHeight="1" thickBot="1" x14ac:dyDescent="0.2">
      <c r="A20" s="42">
        <v>13</v>
      </c>
      <c r="B20" s="208" t="s">
        <v>499</v>
      </c>
      <c r="C20" s="209"/>
      <c r="D20" s="209"/>
      <c r="E20" s="210"/>
      <c r="F20" s="43" t="s">
        <v>536</v>
      </c>
      <c r="G20" s="45" t="s">
        <v>533</v>
      </c>
      <c r="H20" s="36" t="s">
        <v>163</v>
      </c>
    </row>
    <row r="21" spans="1:8" s="46" customFormat="1" ht="50.1" customHeight="1" thickBot="1" x14ac:dyDescent="0.2">
      <c r="A21" s="42">
        <v>14</v>
      </c>
      <c r="B21" s="211" t="s">
        <v>497</v>
      </c>
      <c r="C21" s="212"/>
      <c r="D21" s="212"/>
      <c r="E21" s="213"/>
      <c r="F21" s="43" t="s">
        <v>536</v>
      </c>
      <c r="G21" s="54" t="s">
        <v>498</v>
      </c>
      <c r="H21" s="36" t="s">
        <v>64</v>
      </c>
    </row>
    <row r="22" spans="1:8" ht="19.5" x14ac:dyDescent="0.15">
      <c r="A22" s="55"/>
      <c r="B22" s="56"/>
      <c r="C22" s="56"/>
      <c r="D22" s="56"/>
      <c r="E22" s="56"/>
      <c r="F22" s="57"/>
      <c r="G22" s="58"/>
      <c r="H22" s="36" t="s">
        <v>531</v>
      </c>
    </row>
    <row r="23" spans="1:8" ht="19.5" x14ac:dyDescent="0.15">
      <c r="A23" s="31" t="s">
        <v>500</v>
      </c>
      <c r="B23" s="59"/>
      <c r="C23" s="59"/>
      <c r="D23" s="59"/>
      <c r="E23" s="59"/>
      <c r="F23" s="59"/>
      <c r="G23" s="60"/>
      <c r="H23" s="36" t="s">
        <v>63</v>
      </c>
    </row>
    <row r="24" spans="1:8" ht="16.5" x14ac:dyDescent="0.15">
      <c r="A24" s="31" t="s">
        <v>501</v>
      </c>
      <c r="B24" s="39"/>
      <c r="C24" s="39"/>
      <c r="D24" s="39"/>
      <c r="E24" s="39"/>
      <c r="F24" s="39"/>
      <c r="G24" s="61"/>
      <c r="H24" s="36" t="s">
        <v>164</v>
      </c>
    </row>
    <row r="25" spans="1:8" ht="16.5" x14ac:dyDescent="0.15">
      <c r="A25" s="31" t="s">
        <v>502</v>
      </c>
      <c r="B25" s="39"/>
      <c r="C25" s="39"/>
      <c r="D25" s="39"/>
      <c r="E25" s="39"/>
      <c r="F25" s="39"/>
      <c r="G25" s="61"/>
      <c r="H25" s="36" t="s">
        <v>165</v>
      </c>
    </row>
    <row r="26" spans="1:8" ht="16.5" x14ac:dyDescent="0.15">
      <c r="A26" s="31" t="s">
        <v>503</v>
      </c>
      <c r="B26" s="39"/>
      <c r="C26" s="39"/>
      <c r="D26" s="39"/>
      <c r="E26" s="39"/>
      <c r="F26" s="39"/>
      <c r="G26" s="61"/>
      <c r="H26" s="36" t="s">
        <v>58</v>
      </c>
    </row>
    <row r="27" spans="1:8" x14ac:dyDescent="0.15">
      <c r="H27" s="36" t="s">
        <v>59</v>
      </c>
    </row>
    <row r="28" spans="1:8" x14ac:dyDescent="0.15">
      <c r="H28" s="36" t="s">
        <v>60</v>
      </c>
    </row>
    <row r="29" spans="1:8" x14ac:dyDescent="0.15">
      <c r="H29" s="36" t="s">
        <v>61</v>
      </c>
    </row>
    <row r="30" spans="1:8" x14ac:dyDescent="0.15">
      <c r="H30" s="30"/>
    </row>
    <row r="31" spans="1:8" x14ac:dyDescent="0.15">
      <c r="H31" s="30"/>
    </row>
    <row r="32" spans="1:8" x14ac:dyDescent="0.15">
      <c r="H32" s="30"/>
    </row>
  </sheetData>
  <sheetProtection sheet="1" objects="1" scenarios="1"/>
  <mergeCells count="18">
    <mergeCell ref="B17:E17"/>
    <mergeCell ref="B19:E19"/>
    <mergeCell ref="B21:E21"/>
    <mergeCell ref="B8:E8"/>
    <mergeCell ref="B9:E9"/>
    <mergeCell ref="B10:E10"/>
    <mergeCell ref="B11:E11"/>
    <mergeCell ref="B12:E12"/>
    <mergeCell ref="B16:E16"/>
    <mergeCell ref="B20:E20"/>
    <mergeCell ref="A1:G1"/>
    <mergeCell ref="B3:D3"/>
    <mergeCell ref="E3:F3"/>
    <mergeCell ref="B4:G4"/>
    <mergeCell ref="A6:A7"/>
    <mergeCell ref="B6:E7"/>
    <mergeCell ref="F6:F7"/>
    <mergeCell ref="G6:G7"/>
  </mergeCells>
  <phoneticPr fontId="5"/>
  <dataValidations count="2">
    <dataValidation type="list" allowBlank="1" showInputMessage="1" showErrorMessage="1" sqref="F8:F21" xr:uid="{F9CE42DE-EAD0-4120-8B2B-0B8F0939C9C6}">
      <formula1>"✓,"</formula1>
    </dataValidation>
    <dataValidation type="list" allowBlank="1" showInputMessage="1" showErrorMessage="1" sqref="G3" xr:uid="{9F9E4A33-AF15-4C70-98B9-7C07E517904D}">
      <formula1>$H$3:$H$29</formula1>
    </dataValidation>
  </dataValidations>
  <printOptions horizontalCentered="1"/>
  <pageMargins left="0.27559055118110237" right="0.19685039370078741" top="0.39370078740157483" bottom="0.31496062992125984" header="0.19685039370078741" footer="0.27559055118110237"/>
  <pageSetup paperSize="9" scale="5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B44"/>
  <sheetViews>
    <sheetView showGridLines="0" view="pageBreakPreview" zoomScale="82" zoomScaleNormal="115" zoomScaleSheetLayoutView="82" workbookViewId="0">
      <selection activeCell="C26" sqref="C26"/>
    </sheetView>
  </sheetViews>
  <sheetFormatPr defaultColWidth="9" defaultRowHeight="13.5" x14ac:dyDescent="0.15"/>
  <cols>
    <col min="1" max="1" width="3.125" style="36" customWidth="1"/>
    <col min="2" max="9" width="3.375" style="36" customWidth="1"/>
    <col min="10" max="10" width="3.875" style="63" customWidth="1"/>
    <col min="11" max="25" width="3.375" style="36" customWidth="1"/>
    <col min="26" max="26" width="8.125" style="36" customWidth="1"/>
    <col min="27" max="27" width="5" style="36" customWidth="1"/>
    <col min="28" max="28" width="11.625" style="29" hidden="1" customWidth="1"/>
    <col min="29" max="16384" width="9" style="36"/>
  </cols>
  <sheetData>
    <row r="1" spans="1:28" ht="17.25" customHeight="1" x14ac:dyDescent="0.15">
      <c r="A1" s="36" t="s">
        <v>504</v>
      </c>
      <c r="T1" s="222"/>
      <c r="U1" s="222"/>
      <c r="V1" s="222"/>
      <c r="W1" s="222"/>
      <c r="X1" s="222"/>
      <c r="Y1" s="222"/>
      <c r="Z1" s="222"/>
    </row>
    <row r="2" spans="1:28" ht="17.25" customHeight="1" x14ac:dyDescent="0.15">
      <c r="T2" s="223" t="s">
        <v>557</v>
      </c>
      <c r="U2" s="223"/>
      <c r="V2" s="223"/>
      <c r="W2" s="223"/>
      <c r="X2" s="223"/>
      <c r="Y2" s="223"/>
      <c r="Z2" s="223"/>
    </row>
    <row r="3" spans="1:28" ht="17.25" customHeight="1" x14ac:dyDescent="0.15">
      <c r="AB3" s="36" t="s">
        <v>148</v>
      </c>
    </row>
    <row r="4" spans="1:28" ht="17.25" customHeight="1" x14ac:dyDescent="0.15">
      <c r="B4" s="36" t="s">
        <v>5</v>
      </c>
      <c r="AB4" s="36" t="s">
        <v>149</v>
      </c>
    </row>
    <row r="5" spans="1:28" ht="17.25" customHeight="1" x14ac:dyDescent="0.15">
      <c r="M5" s="36" t="s">
        <v>0</v>
      </c>
      <c r="AB5" s="36" t="s">
        <v>150</v>
      </c>
    </row>
    <row r="6" spans="1:28" ht="17.25" customHeight="1" x14ac:dyDescent="0.15">
      <c r="N6" s="36" t="s">
        <v>6</v>
      </c>
      <c r="P6" s="36" t="s">
        <v>40</v>
      </c>
      <c r="Q6" s="64"/>
      <c r="R6" s="224" t="s">
        <v>544</v>
      </c>
      <c r="S6" s="224"/>
      <c r="T6" s="224"/>
      <c r="U6" s="224"/>
      <c r="V6" s="224"/>
      <c r="W6" s="224"/>
      <c r="X6" s="224"/>
      <c r="Y6" s="224"/>
      <c r="Z6" s="224"/>
      <c r="AB6" s="36" t="s">
        <v>151</v>
      </c>
    </row>
    <row r="7" spans="1:28" ht="17.25" customHeight="1" x14ac:dyDescent="0.15">
      <c r="N7" s="36" t="s">
        <v>12</v>
      </c>
      <c r="P7" s="36" t="s">
        <v>40</v>
      </c>
      <c r="Q7" s="64"/>
      <c r="R7" s="225" t="str">
        <f>IF('提出書類一覧（支援）'!B3="","",'提出書類一覧（支援）'!B3)</f>
        <v>社会福祉法人〇〇会</v>
      </c>
      <c r="S7" s="225"/>
      <c r="T7" s="225"/>
      <c r="U7" s="225"/>
      <c r="V7" s="225"/>
      <c r="W7" s="225"/>
      <c r="X7" s="225"/>
      <c r="Y7" s="225"/>
      <c r="Z7" s="225"/>
      <c r="AB7" s="36" t="s">
        <v>152</v>
      </c>
    </row>
    <row r="8" spans="1:28" ht="17.25" customHeight="1" x14ac:dyDescent="0.15">
      <c r="G8" s="65"/>
      <c r="N8" s="36" t="s">
        <v>57</v>
      </c>
      <c r="Q8" s="64"/>
      <c r="R8" s="224" t="s">
        <v>545</v>
      </c>
      <c r="S8" s="224"/>
      <c r="T8" s="224"/>
      <c r="U8" s="224"/>
      <c r="V8" s="224"/>
      <c r="W8" s="224"/>
      <c r="X8" s="224"/>
      <c r="Y8" s="224"/>
      <c r="Z8" s="224"/>
      <c r="AB8" s="36" t="s">
        <v>153</v>
      </c>
    </row>
    <row r="9" spans="1:28" ht="17.25" customHeight="1" x14ac:dyDescent="0.15">
      <c r="AB9" s="36" t="s">
        <v>154</v>
      </c>
    </row>
    <row r="10" spans="1:28" ht="17.25" customHeight="1" x14ac:dyDescent="0.15">
      <c r="AB10" s="36" t="s">
        <v>155</v>
      </c>
    </row>
    <row r="11" spans="1:28" ht="17.25" customHeight="1" x14ac:dyDescent="0.15">
      <c r="A11" s="220" t="s">
        <v>505</v>
      </c>
      <c r="B11" s="220"/>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B11" s="36" t="s">
        <v>156</v>
      </c>
    </row>
    <row r="12" spans="1:28" ht="17.25" customHeight="1" x14ac:dyDescent="0.15">
      <c r="A12" s="220" t="s">
        <v>506</v>
      </c>
      <c r="B12" s="220"/>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B12" s="36" t="s">
        <v>156</v>
      </c>
    </row>
    <row r="13" spans="1:28" ht="17.25" customHeight="1" x14ac:dyDescent="0.15">
      <c r="AB13" s="36" t="s">
        <v>65</v>
      </c>
    </row>
    <row r="14" spans="1:28" ht="17.25" customHeight="1" x14ac:dyDescent="0.15">
      <c r="B14" s="66" t="s">
        <v>507</v>
      </c>
      <c r="C14" s="67"/>
      <c r="D14" s="67"/>
      <c r="E14" s="67"/>
      <c r="F14" s="67"/>
      <c r="G14" s="67"/>
      <c r="H14" s="67"/>
      <c r="I14" s="67"/>
      <c r="J14" s="68"/>
      <c r="K14" s="67"/>
      <c r="L14" s="67"/>
      <c r="M14" s="67"/>
      <c r="N14" s="67"/>
      <c r="O14" s="67"/>
      <c r="P14" s="67"/>
      <c r="Q14" s="67"/>
      <c r="R14" s="67"/>
      <c r="S14" s="67"/>
      <c r="T14" s="67"/>
      <c r="U14" s="67"/>
      <c r="V14" s="67"/>
      <c r="W14" s="67"/>
      <c r="X14" s="67"/>
      <c r="Y14" s="67"/>
      <c r="Z14" s="67"/>
      <c r="AB14" s="36" t="s">
        <v>157</v>
      </c>
    </row>
    <row r="15" spans="1:28" ht="17.25" customHeight="1" x14ac:dyDescent="0.15">
      <c r="A15" s="67"/>
      <c r="B15" s="67"/>
      <c r="C15" s="67"/>
      <c r="D15" s="67"/>
      <c r="E15" s="67"/>
      <c r="F15" s="67"/>
      <c r="G15" s="67"/>
      <c r="H15" s="67"/>
      <c r="I15" s="67"/>
      <c r="J15" s="68"/>
      <c r="K15" s="67"/>
      <c r="L15" s="67"/>
      <c r="M15" s="67"/>
      <c r="N15" s="67"/>
      <c r="O15" s="67"/>
      <c r="P15" s="67"/>
      <c r="Q15" s="67"/>
      <c r="R15" s="67"/>
      <c r="S15" s="67"/>
      <c r="T15" s="67"/>
      <c r="U15" s="67"/>
      <c r="V15" s="67"/>
      <c r="W15" s="67"/>
      <c r="X15" s="67"/>
      <c r="Y15" s="67"/>
      <c r="Z15" s="67"/>
      <c r="AB15" s="36" t="s">
        <v>158</v>
      </c>
    </row>
    <row r="16" spans="1:28" ht="17.25" customHeight="1" x14ac:dyDescent="0.15">
      <c r="A16" s="67"/>
      <c r="B16" s="67"/>
      <c r="C16" s="67"/>
      <c r="D16" s="67"/>
      <c r="E16" s="67"/>
      <c r="F16" s="67"/>
      <c r="G16" s="67"/>
      <c r="H16" s="67"/>
      <c r="I16" s="67"/>
      <c r="J16" s="68"/>
      <c r="K16" s="67"/>
      <c r="L16" s="67"/>
      <c r="M16" s="67"/>
      <c r="N16" s="67"/>
      <c r="O16" s="67"/>
      <c r="P16" s="67"/>
      <c r="Q16" s="67"/>
      <c r="R16" s="67"/>
      <c r="S16" s="67"/>
      <c r="T16" s="67"/>
      <c r="U16" s="67"/>
      <c r="V16" s="67"/>
      <c r="W16" s="67"/>
      <c r="X16" s="67"/>
      <c r="Y16" s="67"/>
      <c r="Z16" s="67"/>
      <c r="AB16" s="36" t="s">
        <v>159</v>
      </c>
    </row>
    <row r="17" spans="1:28" ht="17.25" customHeight="1" x14ac:dyDescent="0.15">
      <c r="A17" s="220" t="s">
        <v>1</v>
      </c>
      <c r="B17" s="220"/>
      <c r="C17" s="220"/>
      <c r="D17" s="220"/>
      <c r="E17" s="220"/>
      <c r="F17" s="220"/>
      <c r="G17" s="220"/>
      <c r="H17" s="220"/>
      <c r="I17" s="220"/>
      <c r="J17" s="220"/>
      <c r="K17" s="220"/>
      <c r="L17" s="220"/>
      <c r="M17" s="220"/>
      <c r="N17" s="220"/>
      <c r="O17" s="220"/>
      <c r="P17" s="220"/>
      <c r="Q17" s="220"/>
      <c r="R17" s="220"/>
      <c r="S17" s="220"/>
      <c r="T17" s="220"/>
      <c r="U17" s="220"/>
      <c r="V17" s="220"/>
      <c r="W17" s="220"/>
      <c r="X17" s="220"/>
      <c r="Y17" s="220"/>
      <c r="Z17" s="220"/>
      <c r="AB17" s="36" t="s">
        <v>160</v>
      </c>
    </row>
    <row r="18" spans="1:28" ht="17.25" customHeight="1" x14ac:dyDescent="0.15">
      <c r="AB18" s="36" t="s">
        <v>161</v>
      </c>
    </row>
    <row r="19" spans="1:28" ht="17.25" customHeight="1" x14ac:dyDescent="0.15">
      <c r="AB19" s="36" t="s">
        <v>162</v>
      </c>
    </row>
    <row r="20" spans="1:28" ht="17.25" customHeight="1" x14ac:dyDescent="0.15">
      <c r="B20" s="36" t="s">
        <v>11</v>
      </c>
      <c r="S20" s="69"/>
      <c r="T20" s="69"/>
      <c r="U20" s="69"/>
      <c r="V20" s="69"/>
      <c r="W20" s="69"/>
      <c r="AB20" s="36" t="s">
        <v>163</v>
      </c>
    </row>
    <row r="21" spans="1:28" ht="17.25" customHeight="1" x14ac:dyDescent="0.15">
      <c r="B21" s="36" t="s">
        <v>7</v>
      </c>
      <c r="C21" s="70"/>
      <c r="D21" s="71"/>
      <c r="E21" s="232">
        <f>'別紙1-1「積算調書」'!N12+'別紙1-1「積算調書」'!N22</f>
        <v>1500000</v>
      </c>
      <c r="F21" s="232"/>
      <c r="G21" s="232"/>
      <c r="H21" s="232"/>
      <c r="I21" s="232"/>
      <c r="J21" s="72" t="s">
        <v>2</v>
      </c>
      <c r="AB21" s="36" t="s">
        <v>64</v>
      </c>
    </row>
    <row r="22" spans="1:28" ht="16.899999999999999" customHeight="1" x14ac:dyDescent="0.15">
      <c r="B22" s="36" t="s">
        <v>55</v>
      </c>
      <c r="J22" s="36"/>
      <c r="AB22" s="36" t="s">
        <v>531</v>
      </c>
    </row>
    <row r="23" spans="1:28" ht="17.25" customHeight="1" x14ac:dyDescent="0.15">
      <c r="C23" s="225" t="str">
        <f>IF('提出書類一覧（支援）'!B4="","",'提出書類一覧（支援）'!B4)</f>
        <v>特別養護老人ホーム〇〇園</v>
      </c>
      <c r="D23" s="225"/>
      <c r="E23" s="225"/>
      <c r="F23" s="225"/>
      <c r="G23" s="225"/>
      <c r="H23" s="225"/>
      <c r="I23" s="225"/>
      <c r="J23" s="225"/>
      <c r="K23" s="225"/>
      <c r="L23" s="225"/>
      <c r="M23" s="225"/>
      <c r="N23" s="225"/>
      <c r="O23" s="225"/>
      <c r="P23" s="225"/>
      <c r="Q23" s="225"/>
      <c r="AB23" s="36" t="s">
        <v>63</v>
      </c>
    </row>
    <row r="24" spans="1:28" ht="17.25" customHeight="1" x14ac:dyDescent="0.15">
      <c r="B24" s="36" t="s">
        <v>56</v>
      </c>
      <c r="J24" s="36"/>
      <c r="AB24" s="36" t="s">
        <v>164</v>
      </c>
    </row>
    <row r="25" spans="1:28" ht="44.25" customHeight="1" x14ac:dyDescent="0.15">
      <c r="C25" s="235" t="str">
        <f>IF('提出書類一覧（支援）'!G3="","",'提出書類一覧（支援）'!G3)</f>
        <v>介護老人福祉施設</v>
      </c>
      <c r="D25" s="235"/>
      <c r="E25" s="235"/>
      <c r="F25" s="235"/>
      <c r="G25" s="235"/>
      <c r="H25" s="235"/>
      <c r="I25" s="235"/>
      <c r="J25" s="235"/>
      <c r="K25" s="235"/>
      <c r="AB25" s="36" t="s">
        <v>165</v>
      </c>
    </row>
    <row r="26" spans="1:28" ht="17.25" customHeight="1" x14ac:dyDescent="0.15">
      <c r="B26" s="36" t="s">
        <v>71</v>
      </c>
      <c r="J26" s="36"/>
      <c r="AB26" s="36" t="s">
        <v>58</v>
      </c>
    </row>
    <row r="27" spans="1:28" ht="17.25" customHeight="1" x14ac:dyDescent="0.15">
      <c r="C27" s="224" t="s">
        <v>542</v>
      </c>
      <c r="D27" s="224"/>
      <c r="E27" s="224"/>
      <c r="F27" s="224"/>
      <c r="G27" s="224"/>
      <c r="H27" s="224"/>
      <c r="I27" s="224"/>
      <c r="J27" s="224"/>
      <c r="K27" s="224"/>
      <c r="AB27" s="36" t="s">
        <v>59</v>
      </c>
    </row>
    <row r="28" spans="1:28" ht="17.25" customHeight="1" x14ac:dyDescent="0.15">
      <c r="B28" s="36" t="s">
        <v>72</v>
      </c>
      <c r="J28" s="36"/>
      <c r="AB28" s="36" t="s">
        <v>60</v>
      </c>
    </row>
    <row r="29" spans="1:28" ht="17.25" customHeight="1" x14ac:dyDescent="0.15">
      <c r="C29" s="224" t="s">
        <v>543</v>
      </c>
      <c r="D29" s="224"/>
      <c r="E29" s="224"/>
      <c r="F29" s="224"/>
      <c r="G29" s="224"/>
      <c r="H29" s="224"/>
      <c r="I29" s="224"/>
      <c r="J29" s="224"/>
      <c r="K29" s="224"/>
      <c r="L29" s="224"/>
      <c r="M29" s="224"/>
      <c r="N29" s="224"/>
      <c r="O29" s="224"/>
      <c r="P29" s="224"/>
      <c r="Q29" s="224"/>
      <c r="AB29" s="36" t="s">
        <v>61</v>
      </c>
    </row>
    <row r="30" spans="1:28" ht="17.25" customHeight="1" x14ac:dyDescent="0.15">
      <c r="B30" s="36" t="s">
        <v>73</v>
      </c>
      <c r="AB30" s="30"/>
    </row>
    <row r="31" spans="1:28" ht="17.25" customHeight="1" x14ac:dyDescent="0.15">
      <c r="B31" s="36" t="s">
        <v>508</v>
      </c>
      <c r="AB31" s="30"/>
    </row>
    <row r="32" spans="1:28" ht="17.25" customHeight="1" x14ac:dyDescent="0.15">
      <c r="B32" s="36" t="s">
        <v>509</v>
      </c>
      <c r="AB32" s="30"/>
    </row>
    <row r="33" spans="2:26" ht="17.25" customHeight="1" x14ac:dyDescent="0.15">
      <c r="B33" s="36" t="s">
        <v>510</v>
      </c>
    </row>
    <row r="34" spans="2:26" ht="17.25" customHeight="1" x14ac:dyDescent="0.15">
      <c r="B34" s="36" t="s">
        <v>511</v>
      </c>
    </row>
    <row r="35" spans="2:26" ht="17.25" customHeight="1" x14ac:dyDescent="0.15">
      <c r="B35" s="36" t="s">
        <v>512</v>
      </c>
    </row>
    <row r="36" spans="2:26" ht="17.25" customHeight="1" x14ac:dyDescent="0.15"/>
    <row r="37" spans="2:26" ht="17.25" customHeight="1" x14ac:dyDescent="0.15"/>
    <row r="38" spans="2:26" ht="17.25" customHeight="1" x14ac:dyDescent="0.15"/>
    <row r="39" spans="2:26" ht="17.25" customHeight="1" x14ac:dyDescent="0.15">
      <c r="P39" s="221" t="s">
        <v>10</v>
      </c>
      <c r="Q39" s="221"/>
      <c r="R39" s="221"/>
      <c r="S39" s="221"/>
      <c r="T39" s="221"/>
      <c r="U39" s="221"/>
      <c r="V39" s="221"/>
      <c r="W39" s="221"/>
      <c r="X39" s="221"/>
      <c r="Y39" s="221"/>
      <c r="Z39" s="221"/>
    </row>
    <row r="40" spans="2:26" ht="17.25" customHeight="1" x14ac:dyDescent="0.15">
      <c r="P40" s="221" t="s">
        <v>3</v>
      </c>
      <c r="Q40" s="221"/>
      <c r="R40" s="221"/>
      <c r="S40" s="233" t="s">
        <v>538</v>
      </c>
      <c r="T40" s="233"/>
      <c r="U40" s="233"/>
      <c r="V40" s="233"/>
      <c r="W40" s="233"/>
      <c r="X40" s="233"/>
      <c r="Y40" s="233"/>
      <c r="Z40" s="233"/>
    </row>
    <row r="41" spans="2:26" ht="17.25" customHeight="1" x14ac:dyDescent="0.15">
      <c r="P41" s="221"/>
      <c r="Q41" s="221"/>
      <c r="R41" s="221"/>
      <c r="S41" s="233"/>
      <c r="T41" s="233"/>
      <c r="U41" s="233"/>
      <c r="V41" s="233"/>
      <c r="W41" s="233"/>
      <c r="X41" s="233"/>
      <c r="Y41" s="233"/>
      <c r="Z41" s="233"/>
    </row>
    <row r="42" spans="2:26" ht="17.25" customHeight="1" x14ac:dyDescent="0.15">
      <c r="P42" s="226" t="s">
        <v>4</v>
      </c>
      <c r="Q42" s="227"/>
      <c r="R42" s="228"/>
      <c r="S42" s="234" t="s">
        <v>539</v>
      </c>
      <c r="T42" s="230"/>
      <c r="U42" s="230"/>
      <c r="V42" s="230"/>
      <c r="W42" s="230"/>
      <c r="X42" s="230"/>
      <c r="Y42" s="230"/>
      <c r="Z42" s="231"/>
    </row>
    <row r="43" spans="2:26" ht="17.25" customHeight="1" x14ac:dyDescent="0.15">
      <c r="P43" s="226" t="s">
        <v>8</v>
      </c>
      <c r="Q43" s="227"/>
      <c r="R43" s="228"/>
      <c r="S43" s="234" t="s">
        <v>540</v>
      </c>
      <c r="T43" s="230"/>
      <c r="U43" s="230"/>
      <c r="V43" s="230"/>
      <c r="W43" s="230"/>
      <c r="X43" s="230"/>
      <c r="Y43" s="230"/>
      <c r="Z43" s="231"/>
    </row>
    <row r="44" spans="2:26" ht="17.25" customHeight="1" x14ac:dyDescent="0.15">
      <c r="P44" s="226" t="s">
        <v>9</v>
      </c>
      <c r="Q44" s="227"/>
      <c r="R44" s="228"/>
      <c r="S44" s="229" t="s">
        <v>541</v>
      </c>
      <c r="T44" s="230"/>
      <c r="U44" s="230"/>
      <c r="V44" s="230"/>
      <c r="W44" s="230"/>
      <c r="X44" s="230"/>
      <c r="Y44" s="230"/>
      <c r="Z44" s="231"/>
    </row>
  </sheetData>
  <sheetProtection sheet="1" objects="1" scenarios="1"/>
  <mergeCells count="22">
    <mergeCell ref="P44:R44"/>
    <mergeCell ref="S44:Z44"/>
    <mergeCell ref="E21:I21"/>
    <mergeCell ref="P40:R41"/>
    <mergeCell ref="S40:Z41"/>
    <mergeCell ref="P42:R42"/>
    <mergeCell ref="S42:Z42"/>
    <mergeCell ref="P43:R43"/>
    <mergeCell ref="S43:Z43"/>
    <mergeCell ref="C23:Q23"/>
    <mergeCell ref="C25:K25"/>
    <mergeCell ref="C27:K27"/>
    <mergeCell ref="C29:Q29"/>
    <mergeCell ref="A11:Z11"/>
    <mergeCell ref="A17:Z17"/>
    <mergeCell ref="P39:Z39"/>
    <mergeCell ref="A12:Z12"/>
    <mergeCell ref="T1:Z1"/>
    <mergeCell ref="T2:Z2"/>
    <mergeCell ref="R6:Z6"/>
    <mergeCell ref="R7:Z7"/>
    <mergeCell ref="R8:Z8"/>
  </mergeCells>
  <phoneticPr fontId="5"/>
  <dataValidations count="2">
    <dataValidation allowBlank="1" showInputMessage="1" showErrorMessage="1" prompt="自動入力されます" sqref="E21:I21" xr:uid="{00000000-0002-0000-0100-000000000000}"/>
    <dataValidation type="list" allowBlank="1" showInputMessage="1" showErrorMessage="1" prompt="プルダウンから選択してください" sqref="C25:K25" xr:uid="{00000000-0002-0000-0100-000001000000}">
      <formula1>$AB$3:$AB$29</formula1>
    </dataValidation>
  </dataValidations>
  <hyperlinks>
    <hyperlink ref="S44" r:id="rId1" xr:uid="{B4AFE0E6-9F19-4ABE-B21B-9D7DB8363B0D}"/>
  </hyperlinks>
  <pageMargins left="0.75" right="0.75" top="1" bottom="1" header="0.51200000000000001" footer="0.51200000000000001"/>
  <pageSetup paperSize="9" scale="89" orientation="portrait" r:id="rId2"/>
  <headerFooter alignWithMargins="0"/>
  <colBreaks count="1" manualBreakCount="1">
    <brk id="27" max="38"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W35"/>
  <sheetViews>
    <sheetView view="pageBreakPreview" topLeftCell="A5" zoomScale="78" zoomScaleNormal="85" zoomScaleSheetLayoutView="78" workbookViewId="0">
      <selection activeCell="A5" sqref="A1:XFD1048576"/>
    </sheetView>
  </sheetViews>
  <sheetFormatPr defaultColWidth="9" defaultRowHeight="12" x14ac:dyDescent="0.15"/>
  <cols>
    <col min="1" max="1" width="1.625" style="74" customWidth="1"/>
    <col min="2" max="2" width="5.875" style="74" customWidth="1"/>
    <col min="3" max="3" width="32.75" style="74" customWidth="1"/>
    <col min="4" max="14" width="15.75" style="74" customWidth="1"/>
    <col min="15" max="15" width="12.625" style="74" customWidth="1"/>
    <col min="16" max="16" width="9" style="74" customWidth="1"/>
    <col min="17" max="17" width="11.75" style="74" hidden="1" customWidth="1"/>
    <col min="18" max="21" width="9" style="74" hidden="1" customWidth="1"/>
    <col min="22" max="16384" width="9" style="74"/>
  </cols>
  <sheetData>
    <row r="1" spans="1:23" ht="24" customHeight="1" x14ac:dyDescent="0.15">
      <c r="A1" s="73" t="s">
        <v>461</v>
      </c>
      <c r="B1" s="73"/>
      <c r="G1" s="75"/>
      <c r="H1" s="75"/>
      <c r="J1" s="76" t="s">
        <v>43</v>
      </c>
      <c r="K1" s="255" t="str">
        <f>IF(様式第１号!R7="","",様式第１号!R7)</f>
        <v>社会福祉法人〇〇会</v>
      </c>
      <c r="L1" s="255"/>
      <c r="M1" s="255"/>
      <c r="N1" s="255"/>
      <c r="O1" s="255"/>
      <c r="P1" s="255"/>
    </row>
    <row r="2" spans="1:23" ht="24" customHeight="1" x14ac:dyDescent="0.15">
      <c r="G2" s="75"/>
      <c r="H2" s="75"/>
      <c r="J2" s="76" t="s">
        <v>44</v>
      </c>
      <c r="K2" s="255" t="str">
        <f>IF(様式第１号!C23="","",様式第１号!C23)</f>
        <v>特別養護老人ホーム〇〇園</v>
      </c>
      <c r="L2" s="255"/>
      <c r="M2" s="255"/>
      <c r="N2" s="255"/>
      <c r="O2" s="255"/>
      <c r="P2" s="255"/>
    </row>
    <row r="3" spans="1:23" s="73" customFormat="1" ht="24" customHeight="1" x14ac:dyDescent="0.15">
      <c r="B3" s="257" t="s">
        <v>462</v>
      </c>
      <c r="C3" s="257"/>
      <c r="D3" s="257"/>
      <c r="E3" s="257"/>
      <c r="F3" s="257"/>
      <c r="G3" s="257"/>
      <c r="H3" s="257"/>
      <c r="I3" s="257"/>
      <c r="J3" s="257"/>
      <c r="K3" s="257"/>
      <c r="L3" s="257"/>
      <c r="M3" s="257"/>
      <c r="N3" s="77"/>
    </row>
    <row r="4" spans="1:23" ht="24" customHeight="1" x14ac:dyDescent="0.15">
      <c r="B4" s="78" t="s">
        <v>144</v>
      </c>
      <c r="C4" s="79"/>
      <c r="J4" s="80"/>
      <c r="K4" s="80"/>
      <c r="M4" s="80"/>
      <c r="N4" s="80"/>
    </row>
    <row r="5" spans="1:23" s="81" customFormat="1" ht="41.45" customHeight="1" x14ac:dyDescent="0.15">
      <c r="B5" s="258" t="s">
        <v>13</v>
      </c>
      <c r="C5" s="258" t="s">
        <v>45</v>
      </c>
      <c r="D5" s="258" t="s">
        <v>30</v>
      </c>
      <c r="E5" s="82" t="s">
        <v>14</v>
      </c>
      <c r="F5" s="83" t="s">
        <v>15</v>
      </c>
      <c r="G5" s="83" t="s">
        <v>46</v>
      </c>
      <c r="H5" s="83" t="s">
        <v>16</v>
      </c>
      <c r="I5" s="83" t="s">
        <v>128</v>
      </c>
      <c r="J5" s="83" t="s">
        <v>47</v>
      </c>
      <c r="K5" s="83" t="s">
        <v>463</v>
      </c>
      <c r="L5" s="83" t="s">
        <v>466</v>
      </c>
      <c r="M5" s="83" t="s">
        <v>23</v>
      </c>
      <c r="N5" s="83" t="s">
        <v>48</v>
      </c>
      <c r="O5" s="263" t="s">
        <v>75</v>
      </c>
      <c r="P5" s="263" t="s">
        <v>74</v>
      </c>
      <c r="R5" s="256" t="s">
        <v>49</v>
      </c>
      <c r="S5" s="256"/>
      <c r="T5" s="256"/>
    </row>
    <row r="6" spans="1:23" s="81" customFormat="1" ht="18.75" customHeight="1" x14ac:dyDescent="0.15">
      <c r="B6" s="259"/>
      <c r="C6" s="259"/>
      <c r="D6" s="259"/>
      <c r="E6" s="84" t="s">
        <v>17</v>
      </c>
      <c r="F6" s="85" t="s">
        <v>18</v>
      </c>
      <c r="G6" s="85" t="s">
        <v>19</v>
      </c>
      <c r="H6" s="84" t="s">
        <v>20</v>
      </c>
      <c r="I6" s="85" t="s">
        <v>21</v>
      </c>
      <c r="J6" s="86" t="s">
        <v>145</v>
      </c>
      <c r="K6" s="86" t="s">
        <v>464</v>
      </c>
      <c r="L6" s="87" t="s">
        <v>467</v>
      </c>
      <c r="M6" s="87" t="s">
        <v>513</v>
      </c>
      <c r="N6" s="87" t="s">
        <v>514</v>
      </c>
      <c r="O6" s="264"/>
      <c r="P6" s="264"/>
      <c r="R6" s="256"/>
      <c r="S6" s="256"/>
      <c r="T6" s="256"/>
    </row>
    <row r="7" spans="1:23" s="81" customFormat="1" ht="24.95" customHeight="1" x14ac:dyDescent="0.15">
      <c r="B7" s="88">
        <v>1</v>
      </c>
      <c r="C7" s="89" t="s">
        <v>552</v>
      </c>
      <c r="D7" s="90" t="s">
        <v>41</v>
      </c>
      <c r="E7" s="4">
        <f>IF(D7=0,"",1334000)</f>
        <v>1334000</v>
      </c>
      <c r="F7" s="21">
        <v>1200000</v>
      </c>
      <c r="G7" s="21">
        <v>0</v>
      </c>
      <c r="H7" s="4">
        <f>IF(F7=0,"",F7-G7)</f>
        <v>1200000</v>
      </c>
      <c r="I7" s="4">
        <f>IF(F7=0,"",MIN(E7,H7))</f>
        <v>1200000</v>
      </c>
      <c r="J7" s="4">
        <f>IF(F7=0,"",(IF(I7&gt;=1334000,1000000,(ROUNDDOWN(I7*0.75,-3)))))</f>
        <v>900000</v>
      </c>
      <c r="K7" s="21">
        <v>900000</v>
      </c>
      <c r="L7" s="4">
        <f>IF(J7="","",MIN(K7,J7))</f>
        <v>900000</v>
      </c>
      <c r="M7" s="21">
        <v>1</v>
      </c>
      <c r="N7" s="4">
        <f>IF($M7=0,"",L7*$M7)</f>
        <v>900000</v>
      </c>
      <c r="O7" s="90" t="s">
        <v>76</v>
      </c>
      <c r="P7" s="21"/>
      <c r="Q7" s="91" t="s">
        <v>383</v>
      </c>
      <c r="R7" s="1"/>
      <c r="S7" s="2">
        <f>IF(D7=0,"0",F7*M7)</f>
        <v>1200000</v>
      </c>
      <c r="T7" s="1"/>
      <c r="U7" s="3" t="s">
        <v>76</v>
      </c>
      <c r="V7" s="1"/>
      <c r="W7" s="1"/>
    </row>
    <row r="8" spans="1:23" s="92" customFormat="1" ht="24.95" customHeight="1" x14ac:dyDescent="0.15">
      <c r="B8" s="88">
        <v>2</v>
      </c>
      <c r="C8" s="89"/>
      <c r="D8" s="90"/>
      <c r="E8" s="4" t="str">
        <f>IF(D8=0,"",1334000)</f>
        <v/>
      </c>
      <c r="F8" s="21"/>
      <c r="G8" s="21"/>
      <c r="H8" s="4" t="str">
        <f t="shared" ref="H8:H11" si="0">IF(F8=0,"",F8-G8)</f>
        <v/>
      </c>
      <c r="I8" s="4" t="str">
        <f t="shared" ref="I8:I11" si="1">IF(F8=0,"",MIN(E8,H8))</f>
        <v/>
      </c>
      <c r="J8" s="4" t="str">
        <f t="shared" ref="J8:J11" si="2">IF(F8=0,"",(IF(I8&gt;=1334000,1000000,(ROUNDDOWN(I8*0.75,-3)))))</f>
        <v/>
      </c>
      <c r="K8" s="21"/>
      <c r="L8" s="4" t="str">
        <f t="shared" ref="L8:L11" si="3">IF(J8="","",MIN(K8,J8))</f>
        <v/>
      </c>
      <c r="M8" s="21"/>
      <c r="N8" s="4" t="str">
        <f t="shared" ref="N8:N11" si="4">IF($M8=0,"",L8*$M8)</f>
        <v/>
      </c>
      <c r="O8" s="90"/>
      <c r="P8" s="21"/>
      <c r="Q8" s="91" t="s">
        <v>41</v>
      </c>
      <c r="R8" s="1"/>
      <c r="S8" s="2" t="str">
        <f t="shared" ref="S8:S11" si="5">IF(D8=0,"0",F8*M8)</f>
        <v>0</v>
      </c>
      <c r="T8" s="1"/>
      <c r="U8" s="3" t="s">
        <v>77</v>
      </c>
      <c r="V8" s="1"/>
      <c r="W8" s="1"/>
    </row>
    <row r="9" spans="1:23" s="92" customFormat="1" ht="24.95" customHeight="1" x14ac:dyDescent="0.15">
      <c r="B9" s="88">
        <v>3</v>
      </c>
      <c r="C9" s="89"/>
      <c r="D9" s="90"/>
      <c r="E9" s="4" t="str">
        <f>IF(D9=0,"",1334000)</f>
        <v/>
      </c>
      <c r="F9" s="21"/>
      <c r="G9" s="21"/>
      <c r="H9" s="4" t="str">
        <f t="shared" si="0"/>
        <v/>
      </c>
      <c r="I9" s="4" t="str">
        <f t="shared" si="1"/>
        <v/>
      </c>
      <c r="J9" s="4" t="str">
        <f t="shared" si="2"/>
        <v/>
      </c>
      <c r="K9" s="21"/>
      <c r="L9" s="4" t="str">
        <f t="shared" si="3"/>
        <v/>
      </c>
      <c r="M9" s="21"/>
      <c r="N9" s="4" t="str">
        <f t="shared" si="4"/>
        <v/>
      </c>
      <c r="O9" s="90"/>
      <c r="P9" s="21"/>
      <c r="Q9" s="1"/>
      <c r="R9" s="1"/>
      <c r="S9" s="2" t="str">
        <f t="shared" si="5"/>
        <v>0</v>
      </c>
      <c r="T9" s="1"/>
      <c r="U9" s="1"/>
      <c r="V9" s="1"/>
      <c r="W9" s="1"/>
    </row>
    <row r="10" spans="1:23" s="92" customFormat="1" ht="24.95" customHeight="1" x14ac:dyDescent="0.15">
      <c r="B10" s="88">
        <v>4</v>
      </c>
      <c r="C10" s="89"/>
      <c r="D10" s="90"/>
      <c r="E10" s="4" t="str">
        <f>IF(D10=0,"",1334000)</f>
        <v/>
      </c>
      <c r="F10" s="21"/>
      <c r="G10" s="21"/>
      <c r="H10" s="4" t="str">
        <f t="shared" si="0"/>
        <v/>
      </c>
      <c r="I10" s="4" t="str">
        <f t="shared" si="1"/>
        <v/>
      </c>
      <c r="J10" s="4" t="str">
        <f t="shared" si="2"/>
        <v/>
      </c>
      <c r="K10" s="21"/>
      <c r="L10" s="4" t="str">
        <f t="shared" si="3"/>
        <v/>
      </c>
      <c r="M10" s="21"/>
      <c r="N10" s="4" t="str">
        <f t="shared" si="4"/>
        <v/>
      </c>
      <c r="O10" s="90"/>
      <c r="P10" s="21"/>
      <c r="Q10" s="1"/>
      <c r="R10" s="1"/>
      <c r="S10" s="2" t="str">
        <f t="shared" si="5"/>
        <v>0</v>
      </c>
      <c r="T10" s="1"/>
      <c r="U10" s="1"/>
      <c r="V10" s="1"/>
      <c r="W10" s="1"/>
    </row>
    <row r="11" spans="1:23" s="92" customFormat="1" ht="24.95" customHeight="1" x14ac:dyDescent="0.15">
      <c r="B11" s="88">
        <v>5</v>
      </c>
      <c r="C11" s="89"/>
      <c r="D11" s="90"/>
      <c r="E11" s="4" t="str">
        <f>IF(D11=0,"",1334000)</f>
        <v/>
      </c>
      <c r="F11" s="21"/>
      <c r="G11" s="21"/>
      <c r="H11" s="4" t="str">
        <f t="shared" si="0"/>
        <v/>
      </c>
      <c r="I11" s="4" t="str">
        <f t="shared" si="1"/>
        <v/>
      </c>
      <c r="J11" s="4" t="str">
        <f t="shared" si="2"/>
        <v/>
      </c>
      <c r="K11" s="21"/>
      <c r="L11" s="4" t="str">
        <f t="shared" si="3"/>
        <v/>
      </c>
      <c r="M11" s="21"/>
      <c r="N11" s="4" t="str">
        <f t="shared" si="4"/>
        <v/>
      </c>
      <c r="O11" s="90"/>
      <c r="P11" s="21"/>
      <c r="Q11" s="1"/>
      <c r="R11" s="1"/>
      <c r="S11" s="2" t="str">
        <f t="shared" si="5"/>
        <v>0</v>
      </c>
      <c r="T11" s="1"/>
      <c r="U11" s="1"/>
      <c r="V11" s="1"/>
      <c r="W11" s="1"/>
    </row>
    <row r="12" spans="1:23" ht="24.95" customHeight="1" x14ac:dyDescent="0.15">
      <c r="B12" s="260" t="s">
        <v>129</v>
      </c>
      <c r="C12" s="261"/>
      <c r="D12" s="261"/>
      <c r="E12" s="261"/>
      <c r="F12" s="261"/>
      <c r="G12" s="261"/>
      <c r="H12" s="261"/>
      <c r="I12" s="261"/>
      <c r="J12" s="262"/>
      <c r="K12" s="93"/>
      <c r="L12" s="93"/>
      <c r="M12" s="94">
        <f>SUM(M7:M11)</f>
        <v>1</v>
      </c>
      <c r="N12" s="94">
        <f>SUM(N7:N11)</f>
        <v>900000</v>
      </c>
      <c r="O12" s="94"/>
      <c r="P12" s="94"/>
      <c r="R12" s="81" t="s">
        <v>42</v>
      </c>
      <c r="S12" s="95">
        <f>IF(ISERROR(SUM(S7:S11)),"0",SUM(S7:S11))</f>
        <v>1200000</v>
      </c>
    </row>
    <row r="13" spans="1:23" ht="15" customHeight="1" x14ac:dyDescent="0.15">
      <c r="B13" s="96"/>
      <c r="C13" s="96"/>
      <c r="D13" s="96"/>
      <c r="E13" s="96"/>
      <c r="F13" s="96"/>
      <c r="G13" s="96"/>
      <c r="H13" s="96"/>
      <c r="I13" s="96"/>
      <c r="J13" s="97"/>
      <c r="K13" s="97"/>
      <c r="L13" s="97"/>
      <c r="M13" s="96"/>
      <c r="N13" s="96"/>
      <c r="O13" s="96"/>
      <c r="P13" s="96"/>
      <c r="S13" s="98" t="str">
        <f>IF(D6=0,"",(SUM(S6:S10)))</f>
        <v/>
      </c>
    </row>
    <row r="14" spans="1:23" ht="24.95" customHeight="1" x14ac:dyDescent="0.15">
      <c r="B14" s="99" t="s">
        <v>387</v>
      </c>
      <c r="C14" s="100"/>
      <c r="D14" s="100"/>
      <c r="E14" s="100"/>
      <c r="F14" s="100"/>
      <c r="G14" s="100"/>
      <c r="H14" s="100"/>
      <c r="I14" s="100"/>
      <c r="J14" s="80"/>
      <c r="K14" s="80"/>
      <c r="L14" s="80"/>
      <c r="M14" s="100"/>
      <c r="N14" s="100"/>
      <c r="O14" s="80"/>
      <c r="P14" s="80"/>
      <c r="S14" s="98"/>
    </row>
    <row r="15" spans="1:23" ht="42" customHeight="1" x14ac:dyDescent="0.15">
      <c r="B15" s="258" t="s">
        <v>13</v>
      </c>
      <c r="C15" s="258" t="s">
        <v>45</v>
      </c>
      <c r="D15" s="258" t="s">
        <v>30</v>
      </c>
      <c r="E15" s="82" t="s">
        <v>14</v>
      </c>
      <c r="F15" s="83" t="s">
        <v>15</v>
      </c>
      <c r="G15" s="83" t="s">
        <v>46</v>
      </c>
      <c r="H15" s="83" t="s">
        <v>16</v>
      </c>
      <c r="I15" s="83" t="s">
        <v>128</v>
      </c>
      <c r="J15" s="83" t="s">
        <v>47</v>
      </c>
      <c r="K15" s="83" t="s">
        <v>463</v>
      </c>
      <c r="L15" s="83" t="s">
        <v>466</v>
      </c>
      <c r="M15" s="83" t="s">
        <v>23</v>
      </c>
      <c r="N15" s="83" t="s">
        <v>48</v>
      </c>
      <c r="O15" s="263" t="s">
        <v>75</v>
      </c>
      <c r="P15" s="263" t="s">
        <v>74</v>
      </c>
    </row>
    <row r="16" spans="1:23" ht="20.100000000000001" customHeight="1" x14ac:dyDescent="0.15">
      <c r="B16" s="259"/>
      <c r="C16" s="259"/>
      <c r="D16" s="259"/>
      <c r="E16" s="85" t="s">
        <v>50</v>
      </c>
      <c r="F16" s="85" t="s">
        <v>515</v>
      </c>
      <c r="G16" s="87" t="s">
        <v>51</v>
      </c>
      <c r="H16" s="85" t="s">
        <v>516</v>
      </c>
      <c r="I16" s="87" t="s">
        <v>52</v>
      </c>
      <c r="J16" s="86" t="s">
        <v>532</v>
      </c>
      <c r="K16" s="86" t="s">
        <v>465</v>
      </c>
      <c r="L16" s="87" t="s">
        <v>468</v>
      </c>
      <c r="M16" s="87" t="s">
        <v>517</v>
      </c>
      <c r="N16" s="87" t="s">
        <v>518</v>
      </c>
      <c r="O16" s="264"/>
      <c r="P16" s="264"/>
      <c r="S16" s="2" t="str">
        <f>IF(D16=0,"",F16*M16)</f>
        <v/>
      </c>
    </row>
    <row r="17" spans="2:19" ht="24.6" customHeight="1" x14ac:dyDescent="0.15">
      <c r="B17" s="88">
        <v>1</v>
      </c>
      <c r="C17" s="89" t="s">
        <v>555</v>
      </c>
      <c r="D17" s="101" t="s">
        <v>27</v>
      </c>
      <c r="E17" s="5">
        <f>IF(D17=0,"",400000)</f>
        <v>400000</v>
      </c>
      <c r="F17" s="21">
        <v>400000</v>
      </c>
      <c r="G17" s="21">
        <v>0</v>
      </c>
      <c r="H17" s="4">
        <f>IF(F17=0,"",F17-G17)</f>
        <v>400000</v>
      </c>
      <c r="I17" s="4">
        <f>IF(F17=0,"",MIN(E17,H17))</f>
        <v>400000</v>
      </c>
      <c r="J17" s="4">
        <f>IF(F17=0,"",(IF(I17&gt;=400000,300000,(ROUNDDOWN(I17*0.75,-3)))))</f>
        <v>300000</v>
      </c>
      <c r="K17" s="21">
        <v>300000</v>
      </c>
      <c r="L17" s="4">
        <f>IF(J17="","",MIN(K17,J17))</f>
        <v>300000</v>
      </c>
      <c r="M17" s="21">
        <v>2</v>
      </c>
      <c r="N17" s="4">
        <f>IF($M17=0,"",L17*$M17)</f>
        <v>600000</v>
      </c>
      <c r="O17" s="90" t="s">
        <v>553</v>
      </c>
      <c r="P17" s="21" t="s">
        <v>554</v>
      </c>
      <c r="Q17" s="91" t="s">
        <v>25</v>
      </c>
      <c r="S17" s="2">
        <f>IF(D17=0,"0",F17*M17)</f>
        <v>800000</v>
      </c>
    </row>
    <row r="18" spans="2:19" ht="24.6" customHeight="1" x14ac:dyDescent="0.15">
      <c r="B18" s="88">
        <v>2</v>
      </c>
      <c r="C18" s="89"/>
      <c r="D18" s="101"/>
      <c r="E18" s="5" t="str">
        <f t="shared" ref="E18:E21" si="6">IF(D18=0,"",400000)</f>
        <v/>
      </c>
      <c r="F18" s="21"/>
      <c r="G18" s="21"/>
      <c r="H18" s="4" t="str">
        <f t="shared" ref="H18:H21" si="7">IF(F18=0,"",F18-G18)</f>
        <v/>
      </c>
      <c r="I18" s="4" t="str">
        <f>IF(F18=0,"",MIN(E18,H18))</f>
        <v/>
      </c>
      <c r="J18" s="4" t="str">
        <f t="shared" ref="J18:J21" si="8">IF(F18=0,"",(IF(I18&gt;=400000,300000,(ROUNDDOWN(I18*0.75,-3)))))</f>
        <v/>
      </c>
      <c r="K18" s="21"/>
      <c r="L18" s="4" t="str">
        <f t="shared" ref="L18:L21" si="9">IF(J18="","",MIN(K18,J18))</f>
        <v/>
      </c>
      <c r="M18" s="21"/>
      <c r="N18" s="4" t="str">
        <f t="shared" ref="N18:N21" si="10">IF($M18=0,"",L18*$M18)</f>
        <v/>
      </c>
      <c r="O18" s="90"/>
      <c r="P18" s="21"/>
      <c r="Q18" s="91" t="s">
        <v>26</v>
      </c>
      <c r="S18" s="2" t="str">
        <f t="shared" ref="S18:S21" si="11">IF(D18=0,"0",F18*M18)</f>
        <v>0</v>
      </c>
    </row>
    <row r="19" spans="2:19" ht="24.6" customHeight="1" x14ac:dyDescent="0.15">
      <c r="B19" s="88">
        <v>3</v>
      </c>
      <c r="C19" s="89"/>
      <c r="D19" s="101"/>
      <c r="E19" s="5" t="str">
        <f t="shared" si="6"/>
        <v/>
      </c>
      <c r="F19" s="21"/>
      <c r="G19" s="21"/>
      <c r="H19" s="4" t="str">
        <f t="shared" si="7"/>
        <v/>
      </c>
      <c r="I19" s="4" t="str">
        <f t="shared" ref="I19:I21" si="12">IF(F19=0,"",MIN(E19,H19))</f>
        <v/>
      </c>
      <c r="J19" s="4" t="str">
        <f t="shared" si="8"/>
        <v/>
      </c>
      <c r="K19" s="21"/>
      <c r="L19" s="4" t="str">
        <f t="shared" si="9"/>
        <v/>
      </c>
      <c r="M19" s="21"/>
      <c r="N19" s="4" t="str">
        <f t="shared" si="10"/>
        <v/>
      </c>
      <c r="O19" s="90"/>
      <c r="P19" s="21"/>
      <c r="Q19" s="91" t="s">
        <v>27</v>
      </c>
      <c r="S19" s="2" t="str">
        <f t="shared" si="11"/>
        <v>0</v>
      </c>
    </row>
    <row r="20" spans="2:19" ht="24.6" customHeight="1" x14ac:dyDescent="0.15">
      <c r="B20" s="88">
        <v>4</v>
      </c>
      <c r="C20" s="89"/>
      <c r="D20" s="101"/>
      <c r="E20" s="5" t="str">
        <f t="shared" si="6"/>
        <v/>
      </c>
      <c r="F20" s="21"/>
      <c r="G20" s="21"/>
      <c r="H20" s="4" t="str">
        <f t="shared" si="7"/>
        <v/>
      </c>
      <c r="I20" s="4" t="str">
        <f t="shared" si="12"/>
        <v/>
      </c>
      <c r="J20" s="4" t="str">
        <f t="shared" si="8"/>
        <v/>
      </c>
      <c r="K20" s="21"/>
      <c r="L20" s="4" t="str">
        <f t="shared" si="9"/>
        <v/>
      </c>
      <c r="M20" s="21"/>
      <c r="N20" s="4" t="str">
        <f t="shared" si="10"/>
        <v/>
      </c>
      <c r="O20" s="90"/>
      <c r="P20" s="21"/>
      <c r="Q20" s="91" t="s">
        <v>29</v>
      </c>
      <c r="S20" s="2" t="str">
        <f t="shared" si="11"/>
        <v>0</v>
      </c>
    </row>
    <row r="21" spans="2:19" ht="24.6" customHeight="1" x14ac:dyDescent="0.15">
      <c r="B21" s="88">
        <v>5</v>
      </c>
      <c r="C21" s="89"/>
      <c r="D21" s="101"/>
      <c r="E21" s="5" t="str">
        <f t="shared" si="6"/>
        <v/>
      </c>
      <c r="F21" s="21"/>
      <c r="G21" s="21"/>
      <c r="H21" s="4" t="str">
        <f t="shared" si="7"/>
        <v/>
      </c>
      <c r="I21" s="4" t="str">
        <f t="shared" si="12"/>
        <v/>
      </c>
      <c r="J21" s="4" t="str">
        <f t="shared" si="8"/>
        <v/>
      </c>
      <c r="K21" s="21"/>
      <c r="L21" s="4" t="str">
        <f t="shared" si="9"/>
        <v/>
      </c>
      <c r="M21" s="21"/>
      <c r="N21" s="4" t="str">
        <f t="shared" si="10"/>
        <v/>
      </c>
      <c r="O21" s="90"/>
      <c r="P21" s="21"/>
      <c r="Q21" s="74" t="s">
        <v>384</v>
      </c>
      <c r="S21" s="2" t="str">
        <f t="shared" si="11"/>
        <v>0</v>
      </c>
    </row>
    <row r="22" spans="2:19" ht="24.95" customHeight="1" x14ac:dyDescent="0.15">
      <c r="B22" s="236" t="s">
        <v>130</v>
      </c>
      <c r="C22" s="237"/>
      <c r="D22" s="237"/>
      <c r="E22" s="237"/>
      <c r="F22" s="237"/>
      <c r="G22" s="237"/>
      <c r="H22" s="237"/>
      <c r="I22" s="237"/>
      <c r="J22" s="238"/>
      <c r="K22" s="102"/>
      <c r="L22" s="102"/>
      <c r="M22" s="94">
        <f>SUM(M17:M21)</f>
        <v>2</v>
      </c>
      <c r="N22" s="94">
        <f>SUM(N17:N21)</f>
        <v>600000</v>
      </c>
      <c r="O22" s="94"/>
      <c r="P22" s="94"/>
      <c r="Q22" s="74" t="s">
        <v>385</v>
      </c>
      <c r="R22" s="81" t="s">
        <v>42</v>
      </c>
      <c r="S22" s="95">
        <f>IF(ISERROR(SUM(S17:S21)),"0",SUM(S17:S21))</f>
        <v>800000</v>
      </c>
    </row>
    <row r="23" spans="2:19" x14ac:dyDescent="0.15">
      <c r="B23" s="103"/>
      <c r="C23" s="103"/>
      <c r="D23" s="103"/>
      <c r="E23" s="103"/>
      <c r="F23" s="103"/>
      <c r="G23" s="103"/>
      <c r="H23" s="103"/>
      <c r="I23" s="103"/>
      <c r="J23" s="103"/>
      <c r="K23" s="103"/>
      <c r="L23" s="103"/>
      <c r="M23" s="103"/>
      <c r="Q23" s="74" t="s">
        <v>386</v>
      </c>
    </row>
    <row r="24" spans="2:19" s="106" customFormat="1" ht="24.6" customHeight="1" thickBot="1" x14ac:dyDescent="0.2">
      <c r="B24" s="240" t="s">
        <v>519</v>
      </c>
      <c r="C24" s="240"/>
      <c r="D24" s="240"/>
      <c r="E24" s="241"/>
      <c r="F24" s="241"/>
      <c r="G24" s="241"/>
      <c r="H24" s="241"/>
      <c r="I24" s="241"/>
      <c r="J24" s="241"/>
      <c r="K24" s="241"/>
      <c r="L24" s="241"/>
      <c r="M24" s="241"/>
      <c r="N24" s="241"/>
      <c r="O24" s="104"/>
      <c r="P24" s="104"/>
      <c r="Q24" s="105"/>
      <c r="R24" s="105"/>
    </row>
    <row r="25" spans="2:19" s="106" customFormat="1" ht="24.6" customHeight="1" x14ac:dyDescent="0.15">
      <c r="B25" s="242" t="s">
        <v>520</v>
      </c>
      <c r="C25" s="243"/>
      <c r="D25" s="244"/>
      <c r="E25" s="245" t="s">
        <v>521</v>
      </c>
      <c r="F25" s="246"/>
      <c r="G25" s="247"/>
      <c r="H25" s="245" t="s">
        <v>522</v>
      </c>
      <c r="I25" s="246"/>
      <c r="J25" s="247"/>
      <c r="K25" s="105"/>
      <c r="L25" s="105"/>
      <c r="M25" s="105"/>
    </row>
    <row r="26" spans="2:19" s="106" customFormat="1" ht="26.45" customHeight="1" thickBot="1" x14ac:dyDescent="0.2">
      <c r="B26" s="248">
        <f>N12+N22</f>
        <v>1500000</v>
      </c>
      <c r="C26" s="249"/>
      <c r="D26" s="250"/>
      <c r="E26" s="251">
        <v>1500000</v>
      </c>
      <c r="F26" s="252"/>
      <c r="G26" s="253"/>
      <c r="H26" s="254">
        <f>MIN(B26,E26)</f>
        <v>1500000</v>
      </c>
      <c r="I26" s="249"/>
      <c r="J26" s="250"/>
      <c r="K26" s="105"/>
      <c r="L26" s="105"/>
      <c r="M26" s="105"/>
      <c r="R26" s="107" t="s">
        <v>523</v>
      </c>
      <c r="S26" s="108">
        <f>S12+S22</f>
        <v>2000000</v>
      </c>
    </row>
    <row r="27" spans="2:19" ht="24.6" customHeight="1" x14ac:dyDescent="0.15">
      <c r="B27" s="78"/>
      <c r="C27" s="79"/>
      <c r="D27" s="79"/>
      <c r="E27" s="79"/>
      <c r="G27" s="79"/>
      <c r="H27" s="79"/>
      <c r="I27" s="79"/>
      <c r="J27" s="79"/>
      <c r="K27" s="79"/>
      <c r="L27" s="79"/>
      <c r="M27" s="79"/>
      <c r="N27" s="79"/>
    </row>
    <row r="28" spans="2:19" ht="7.9" customHeight="1" x14ac:dyDescent="0.15">
      <c r="B28" s="81"/>
      <c r="C28" s="81"/>
      <c r="D28" s="81"/>
      <c r="E28" s="81"/>
      <c r="F28" s="81"/>
    </row>
    <row r="29" spans="2:19" ht="10.5" customHeight="1" x14ac:dyDescent="0.15">
      <c r="B29" s="74" t="s">
        <v>22</v>
      </c>
    </row>
    <row r="30" spans="2:19" s="106" customFormat="1" x14ac:dyDescent="0.15">
      <c r="B30" s="107">
        <v>1</v>
      </c>
      <c r="C30" s="239" t="s">
        <v>53</v>
      </c>
      <c r="D30" s="239"/>
      <c r="E30" s="239"/>
      <c r="F30" s="239"/>
      <c r="G30" s="239"/>
      <c r="H30" s="239"/>
      <c r="I30" s="239"/>
      <c r="J30" s="239"/>
      <c r="K30" s="239"/>
      <c r="L30" s="239"/>
      <c r="M30" s="239"/>
      <c r="N30" s="239"/>
      <c r="O30" s="109"/>
      <c r="P30" s="109"/>
    </row>
    <row r="31" spans="2:19" s="106" customFormat="1" x14ac:dyDescent="0.15">
      <c r="B31" s="107">
        <v>2</v>
      </c>
      <c r="C31" s="239" t="s">
        <v>524</v>
      </c>
      <c r="D31" s="239"/>
      <c r="E31" s="239"/>
      <c r="F31" s="239"/>
      <c r="G31" s="239"/>
      <c r="H31" s="239"/>
      <c r="I31" s="239"/>
      <c r="J31" s="239"/>
      <c r="K31" s="239"/>
      <c r="L31" s="239"/>
      <c r="M31" s="239"/>
      <c r="N31" s="239"/>
      <c r="O31" s="109"/>
      <c r="P31" s="109"/>
    </row>
    <row r="32" spans="2:19" s="106" customFormat="1" x14ac:dyDescent="0.15">
      <c r="B32" s="107">
        <v>3</v>
      </c>
      <c r="C32" s="239" t="s">
        <v>525</v>
      </c>
      <c r="D32" s="239"/>
      <c r="E32" s="239"/>
      <c r="F32" s="239"/>
      <c r="G32" s="239"/>
      <c r="H32" s="239"/>
      <c r="I32" s="239"/>
      <c r="J32" s="239"/>
      <c r="K32" s="239"/>
      <c r="L32" s="239"/>
      <c r="M32" s="239"/>
      <c r="N32" s="239"/>
      <c r="O32" s="109"/>
      <c r="P32" s="109"/>
    </row>
    <row r="33" spans="2:16" s="106" customFormat="1" x14ac:dyDescent="0.15">
      <c r="B33" s="107">
        <v>4</v>
      </c>
      <c r="C33" s="239" t="s">
        <v>526</v>
      </c>
      <c r="D33" s="239"/>
      <c r="E33" s="239"/>
      <c r="F33" s="239"/>
      <c r="G33" s="239"/>
      <c r="H33" s="239"/>
      <c r="I33" s="239"/>
      <c r="J33" s="239"/>
      <c r="K33" s="239"/>
      <c r="L33" s="239"/>
      <c r="M33" s="239"/>
      <c r="N33" s="239"/>
      <c r="O33" s="109"/>
      <c r="P33" s="109"/>
    </row>
    <row r="34" spans="2:16" s="106" customFormat="1" x14ac:dyDescent="0.15">
      <c r="B34" s="81">
        <v>5</v>
      </c>
      <c r="C34" s="239" t="s">
        <v>527</v>
      </c>
      <c r="D34" s="239"/>
      <c r="E34" s="239"/>
      <c r="F34" s="239"/>
      <c r="G34" s="239"/>
      <c r="H34" s="239"/>
      <c r="I34" s="239"/>
      <c r="J34" s="239"/>
      <c r="K34" s="239"/>
      <c r="L34" s="239"/>
      <c r="M34" s="239"/>
      <c r="N34" s="239"/>
      <c r="O34" s="109"/>
      <c r="P34" s="109"/>
    </row>
    <row r="35" spans="2:16" s="106" customFormat="1" x14ac:dyDescent="0.15">
      <c r="B35" s="81">
        <v>6</v>
      </c>
      <c r="C35" s="74" t="s">
        <v>528</v>
      </c>
      <c r="D35" s="74"/>
      <c r="E35" s="74"/>
      <c r="F35" s="74"/>
      <c r="G35" s="74"/>
      <c r="H35" s="74"/>
      <c r="I35" s="74"/>
      <c r="J35" s="74"/>
      <c r="K35" s="74"/>
      <c r="L35" s="74"/>
      <c r="M35" s="74"/>
      <c r="N35" s="74"/>
      <c r="O35" s="74"/>
      <c r="P35" s="74"/>
    </row>
  </sheetData>
  <sheetProtection sheet="1" objects="1" scenarios="1"/>
  <mergeCells count="28">
    <mergeCell ref="K1:P1"/>
    <mergeCell ref="K2:P2"/>
    <mergeCell ref="C34:N34"/>
    <mergeCell ref="R5:T6"/>
    <mergeCell ref="B3:M3"/>
    <mergeCell ref="C5:C6"/>
    <mergeCell ref="D5:D6"/>
    <mergeCell ref="C15:C16"/>
    <mergeCell ref="D15:D16"/>
    <mergeCell ref="B5:B6"/>
    <mergeCell ref="B15:B16"/>
    <mergeCell ref="B12:J12"/>
    <mergeCell ref="O5:O6"/>
    <mergeCell ref="P5:P6"/>
    <mergeCell ref="O15:O16"/>
    <mergeCell ref="P15:P16"/>
    <mergeCell ref="B22:J22"/>
    <mergeCell ref="C33:N33"/>
    <mergeCell ref="C30:N30"/>
    <mergeCell ref="C31:N31"/>
    <mergeCell ref="C32:N32"/>
    <mergeCell ref="B24:N24"/>
    <mergeCell ref="B25:D25"/>
    <mergeCell ref="E25:G25"/>
    <mergeCell ref="H25:J25"/>
    <mergeCell ref="B26:D26"/>
    <mergeCell ref="E26:G26"/>
    <mergeCell ref="H26:J26"/>
  </mergeCells>
  <phoneticPr fontId="12"/>
  <dataValidations xWindow="779" yWindow="471" count="7">
    <dataValidation allowBlank="1" showInputMessage="1" showErrorMessage="1" prompt="自動入力されます" sqref="E17:E21 E7:E11 K1:K2 H17:J21 H26 M22:N22 M12:N12 L7:L11 B26:D26 H7:J11 N7:N11 L17:L21 N17:N21" xr:uid="{00000000-0002-0000-0200-000001000000}"/>
    <dataValidation allowBlank="1" showErrorMessage="1" sqref="O22 P7:P11 F7:F11 O12:P12 F17:F21 P17:P22" xr:uid="{00000000-0002-0000-0200-000002000000}"/>
    <dataValidation type="list" allowBlank="1" showInputMessage="1" showErrorMessage="1" sqref="D7:D11" xr:uid="{00000000-0002-0000-0200-000003000000}">
      <formula1>$Q$7:$Q$8</formula1>
    </dataValidation>
    <dataValidation type="list" allowBlank="1" showErrorMessage="1" sqref="O7:O11 O17:O21" xr:uid="{00000000-0002-0000-0200-000004000000}">
      <formula1>$U$7:$U$8</formula1>
    </dataValidation>
    <dataValidation allowBlank="1" showErrorMessage="1" prompt="自動入力されます" sqref="K8:K11 K19:K21" xr:uid="{F694FFFD-F4DE-4144-AFC3-76A675DB672B}"/>
    <dataValidation allowBlank="1" showInputMessage="1" showErrorMessage="1" prompt="内示通知書に記載されている、当該事業所分の内示額を記載してください" sqref="E26:G26" xr:uid="{A0A1E271-153D-4CA9-8081-F8FF2CA8F975}"/>
    <dataValidation type="list" allowBlank="1" showInputMessage="1" showErrorMessage="1" sqref="D17:D21" xr:uid="{A669C933-F373-4DB6-80DA-EA040C7138E4}">
      <formula1>$Q$17:$Q$23</formula1>
    </dataValidation>
  </dataValidations>
  <pageMargins left="0.70866141732283472" right="0.31496062992125984" top="0.94488188976377963" bottom="0.15748031496062992" header="0.31496062992125984" footer="0.31496062992125984"/>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D213D-2384-476E-A1F7-11AA4CA64E13}">
  <sheetPr>
    <tabColor theme="6" tint="-0.249977111117893"/>
  </sheetPr>
  <dimension ref="A1:D29"/>
  <sheetViews>
    <sheetView view="pageBreakPreview" zoomScale="60" zoomScaleNormal="100" workbookViewId="0">
      <selection activeCell="A10" sqref="A10:D12"/>
    </sheetView>
  </sheetViews>
  <sheetFormatPr defaultRowHeight="13.5" x14ac:dyDescent="0.15"/>
  <cols>
    <col min="1" max="4" width="29.875" customWidth="1"/>
  </cols>
  <sheetData>
    <row r="1" spans="1:4" ht="17.25" x14ac:dyDescent="0.15">
      <c r="A1" s="265" t="s">
        <v>469</v>
      </c>
      <c r="B1" s="265"/>
      <c r="C1" s="265"/>
      <c r="D1" s="265"/>
    </row>
    <row r="2" spans="1:4" ht="17.25" x14ac:dyDescent="0.15">
      <c r="A2" s="265"/>
      <c r="B2" s="265"/>
      <c r="C2" s="265"/>
      <c r="D2" s="265"/>
    </row>
    <row r="3" spans="1:4" ht="17.25" x14ac:dyDescent="0.15">
      <c r="A3" s="265"/>
      <c r="B3" s="265"/>
      <c r="C3" s="265"/>
      <c r="D3" s="265"/>
    </row>
    <row r="4" spans="1:4" ht="17.25" x14ac:dyDescent="0.15">
      <c r="A4" s="266" t="s">
        <v>530</v>
      </c>
      <c r="B4" s="266"/>
      <c r="C4" s="266"/>
      <c r="D4" s="266"/>
    </row>
    <row r="5" spans="1:4" ht="17.25" x14ac:dyDescent="0.15">
      <c r="A5" s="265"/>
      <c r="B5" s="265"/>
      <c r="C5" s="265"/>
      <c r="D5" s="265"/>
    </row>
    <row r="6" spans="1:4" ht="17.25" x14ac:dyDescent="0.15">
      <c r="A6" s="265"/>
      <c r="B6" s="265"/>
      <c r="C6" s="265"/>
      <c r="D6" s="265"/>
    </row>
    <row r="7" spans="1:4" ht="17.25" x14ac:dyDescent="0.15">
      <c r="A7" s="265" t="s">
        <v>470</v>
      </c>
      <c r="B7" s="265"/>
      <c r="C7" s="265"/>
      <c r="D7" s="265"/>
    </row>
    <row r="8" spans="1:4" ht="17.25" x14ac:dyDescent="0.15">
      <c r="A8" s="265"/>
      <c r="B8" s="265"/>
      <c r="C8" s="265"/>
      <c r="D8" s="265"/>
    </row>
    <row r="9" spans="1:4" ht="17.25" x14ac:dyDescent="0.15">
      <c r="A9" s="265"/>
      <c r="B9" s="265"/>
      <c r="C9" s="265"/>
      <c r="D9" s="265"/>
    </row>
    <row r="10" spans="1:4" x14ac:dyDescent="0.15">
      <c r="A10" s="268" t="s">
        <v>529</v>
      </c>
      <c r="B10" s="268"/>
      <c r="C10" s="268"/>
      <c r="D10" s="268"/>
    </row>
    <row r="11" spans="1:4" x14ac:dyDescent="0.15">
      <c r="A11" s="268"/>
      <c r="B11" s="268"/>
      <c r="C11" s="268"/>
      <c r="D11" s="268"/>
    </row>
    <row r="12" spans="1:4" ht="375.6" customHeight="1" x14ac:dyDescent="0.15">
      <c r="A12" s="268"/>
      <c r="B12" s="268"/>
      <c r="C12" s="268"/>
      <c r="D12" s="268"/>
    </row>
    <row r="13" spans="1:4" ht="17.25" x14ac:dyDescent="0.15">
      <c r="A13" s="27"/>
      <c r="B13" s="26"/>
      <c r="C13" s="26"/>
      <c r="D13" s="26"/>
    </row>
    <row r="14" spans="1:4" x14ac:dyDescent="0.15">
      <c r="A14" s="19"/>
      <c r="B14" s="19"/>
      <c r="C14" s="19"/>
      <c r="D14" s="19"/>
    </row>
    <row r="15" spans="1:4" x14ac:dyDescent="0.15">
      <c r="A15" s="19"/>
      <c r="B15" s="19"/>
      <c r="C15" s="19"/>
      <c r="D15" s="19"/>
    </row>
    <row r="16" spans="1:4" x14ac:dyDescent="0.15">
      <c r="A16" s="22" t="str">
        <f>様式第１号!T2</f>
        <v>令和７年〇月〇日</v>
      </c>
      <c r="B16" s="19"/>
      <c r="C16" s="19"/>
      <c r="D16" s="19"/>
    </row>
    <row r="17" spans="1:4" x14ac:dyDescent="0.15">
      <c r="A17" s="19"/>
      <c r="B17" s="19"/>
      <c r="C17" s="19"/>
      <c r="D17" s="19"/>
    </row>
    <row r="18" spans="1:4" x14ac:dyDescent="0.15">
      <c r="A18" s="19"/>
      <c r="B18" s="19"/>
      <c r="C18" s="19"/>
      <c r="D18" s="19"/>
    </row>
    <row r="19" spans="1:4" x14ac:dyDescent="0.15">
      <c r="A19" s="20" t="s">
        <v>471</v>
      </c>
      <c r="B19" s="20"/>
      <c r="C19" s="20" t="s">
        <v>472</v>
      </c>
      <c r="D19" s="28"/>
    </row>
    <row r="20" spans="1:4" x14ac:dyDescent="0.15">
      <c r="A20" s="23"/>
      <c r="B20" s="23"/>
      <c r="C20" s="267" t="str">
        <f>IF(様式第１号!R6="","",様式第１号!R6)</f>
        <v>東京都新宿区西新宿二丁目８番１号</v>
      </c>
      <c r="D20" s="267"/>
    </row>
    <row r="21" spans="1:4" x14ac:dyDescent="0.15">
      <c r="A21" s="20"/>
      <c r="B21" s="20"/>
      <c r="C21" s="28"/>
      <c r="D21" s="28"/>
    </row>
    <row r="22" spans="1:4" x14ac:dyDescent="0.15">
      <c r="A22" s="20" t="s">
        <v>473</v>
      </c>
      <c r="B22" s="20"/>
      <c r="C22" s="20" t="s">
        <v>474</v>
      </c>
      <c r="D22" s="28"/>
    </row>
    <row r="23" spans="1:4" x14ac:dyDescent="0.15">
      <c r="A23" s="23" t="s">
        <v>475</v>
      </c>
      <c r="B23" s="23"/>
      <c r="C23" s="267" t="str">
        <f>IF(様式第１号!R7="","",様式第１号!R7)</f>
        <v>社会福祉法人〇〇会</v>
      </c>
      <c r="D23" s="267"/>
    </row>
    <row r="24" spans="1:4" x14ac:dyDescent="0.15">
      <c r="A24" s="20"/>
      <c r="B24" s="20"/>
      <c r="C24" s="28"/>
      <c r="D24" s="28"/>
    </row>
    <row r="25" spans="1:4" x14ac:dyDescent="0.15">
      <c r="A25" s="20" t="s">
        <v>473</v>
      </c>
      <c r="B25" s="20"/>
      <c r="C25" s="20" t="s">
        <v>476</v>
      </c>
      <c r="D25" s="28"/>
    </row>
    <row r="26" spans="1:4" x14ac:dyDescent="0.15">
      <c r="A26" s="24" t="s">
        <v>475</v>
      </c>
      <c r="B26" s="24"/>
      <c r="C26" s="267" t="str">
        <f>IF(様式第１号!R8="","",様式第１号!R8)</f>
        <v>理事長　　新宿　太郎</v>
      </c>
      <c r="D26" s="267"/>
    </row>
    <row r="27" spans="1:4" ht="14.25" x14ac:dyDescent="0.15">
      <c r="A27" s="25"/>
      <c r="B27" s="25"/>
      <c r="C27" s="28"/>
      <c r="D27" s="28"/>
    </row>
    <row r="28" spans="1:4" ht="14.25" x14ac:dyDescent="0.15">
      <c r="A28" s="25"/>
      <c r="B28" s="25"/>
      <c r="C28" s="25"/>
      <c r="D28" s="25"/>
    </row>
    <row r="29" spans="1:4" ht="14.25" x14ac:dyDescent="0.15">
      <c r="A29" s="25"/>
      <c r="B29" s="25"/>
      <c r="C29" s="25"/>
      <c r="D29" s="25"/>
    </row>
  </sheetData>
  <sheetProtection sheet="1" objects="1" scenarios="1"/>
  <mergeCells count="13">
    <mergeCell ref="C26:D26"/>
    <mergeCell ref="A7:D7"/>
    <mergeCell ref="A8:D8"/>
    <mergeCell ref="A9:D9"/>
    <mergeCell ref="A10:D12"/>
    <mergeCell ref="C20:D20"/>
    <mergeCell ref="C23:D23"/>
    <mergeCell ref="A6:D6"/>
    <mergeCell ref="A1:D1"/>
    <mergeCell ref="A2:D2"/>
    <mergeCell ref="A3:D3"/>
    <mergeCell ref="A4:D4"/>
    <mergeCell ref="A5:D5"/>
  </mergeCells>
  <phoneticPr fontId="5"/>
  <dataValidations count="1">
    <dataValidation allowBlank="1" showInputMessage="1" showErrorMessage="1" prompt="自動入力されます" sqref="C20:D20 C23:D23 C26:D26" xr:uid="{73A1E445-9006-48ED-9AEC-09690C02B8AA}"/>
  </dataValidations>
  <pageMargins left="0.7" right="0.7" top="0.75" bottom="0.75" header="0.3" footer="0.3"/>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P212"/>
  <sheetViews>
    <sheetView view="pageBreakPreview" zoomScale="57" zoomScaleNormal="100" zoomScaleSheetLayoutView="57" workbookViewId="0">
      <selection activeCell="A21" sqref="A21:H21"/>
    </sheetView>
  </sheetViews>
  <sheetFormatPr defaultColWidth="9" defaultRowHeight="13.5" x14ac:dyDescent="0.15"/>
  <cols>
    <col min="1" max="2" width="26.375" style="113" customWidth="1"/>
    <col min="3" max="7" width="19.25" style="113" customWidth="1"/>
    <col min="8" max="8" width="25.625" style="113" customWidth="1"/>
    <col min="9" max="9" width="3.125" style="113" customWidth="1"/>
    <col min="10" max="10" width="8.25" style="113" hidden="1" customWidth="1"/>
    <col min="11" max="11" width="15.5" style="113" hidden="1" customWidth="1"/>
    <col min="12" max="17" width="9" style="113"/>
    <col min="18" max="18" width="10.375" style="113" bestFit="1" customWidth="1"/>
    <col min="19" max="32" width="9" style="113"/>
    <col min="33" max="33" width="17.25" style="113" customWidth="1"/>
    <col min="34" max="34" width="9" style="113"/>
    <col min="35" max="35" width="11.5" style="113" customWidth="1"/>
    <col min="36" max="36" width="8.875" style="113" customWidth="1"/>
    <col min="37" max="37" width="9" style="113"/>
    <col min="38" max="41" width="20.5" style="113" customWidth="1"/>
    <col min="42" max="42" width="15.75" style="113" customWidth="1"/>
    <col min="43" max="16384" width="9" style="113"/>
  </cols>
  <sheetData>
    <row r="1" spans="1:16" s="111" customFormat="1" ht="29.45" customHeight="1" x14ac:dyDescent="0.15">
      <c r="A1" s="284" t="s">
        <v>146</v>
      </c>
      <c r="B1" s="284"/>
      <c r="C1" s="284"/>
      <c r="D1" s="284"/>
      <c r="E1" s="284"/>
      <c r="F1" s="284"/>
      <c r="G1" s="284"/>
      <c r="H1" s="284"/>
      <c r="I1" s="110"/>
      <c r="K1" s="110"/>
      <c r="L1" s="110"/>
      <c r="M1" s="110"/>
      <c r="N1" s="110"/>
      <c r="O1" s="110"/>
      <c r="P1" s="110"/>
    </row>
    <row r="2" spans="1:16" s="111" customFormat="1" ht="17.45" customHeight="1" x14ac:dyDescent="0.15">
      <c r="A2" s="112"/>
      <c r="B2" s="112"/>
      <c r="C2" s="112"/>
      <c r="D2" s="112"/>
      <c r="E2" s="112"/>
      <c r="F2" s="112"/>
      <c r="G2" s="112"/>
      <c r="H2" s="112"/>
      <c r="I2" s="110"/>
      <c r="K2" s="110"/>
      <c r="L2" s="110"/>
      <c r="M2" s="110"/>
      <c r="N2" s="110"/>
      <c r="O2" s="110"/>
      <c r="P2" s="110"/>
    </row>
    <row r="3" spans="1:16" ht="37.15" customHeight="1" x14ac:dyDescent="0.15"/>
    <row r="4" spans="1:16" ht="24" customHeight="1" x14ac:dyDescent="0.15">
      <c r="A4" s="114" t="s">
        <v>131</v>
      </c>
      <c r="B4" s="114"/>
      <c r="C4" s="115"/>
      <c r="F4" s="285" t="s">
        <v>79</v>
      </c>
      <c r="G4" s="286"/>
      <c r="H4" s="287"/>
      <c r="K4" s="115"/>
    </row>
    <row r="5" spans="1:16" ht="26.25" customHeight="1" x14ac:dyDescent="0.15">
      <c r="A5" s="269" t="s">
        <v>12</v>
      </c>
      <c r="B5" s="270"/>
      <c r="C5" s="288" t="str">
        <f>様式第１号!$R$7</f>
        <v>社会福祉法人〇〇会</v>
      </c>
      <c r="D5" s="288"/>
      <c r="E5" s="288"/>
      <c r="F5" s="288"/>
      <c r="G5" s="288"/>
      <c r="H5" s="288"/>
      <c r="K5" s="116"/>
    </row>
    <row r="6" spans="1:16" ht="26.25" customHeight="1" x14ac:dyDescent="0.15">
      <c r="A6" s="269" t="s">
        <v>66</v>
      </c>
      <c r="B6" s="270"/>
      <c r="C6" s="274" t="str">
        <f>様式第１号!$C$23</f>
        <v>特別養護老人ホーム〇〇園</v>
      </c>
      <c r="D6" s="274"/>
      <c r="E6" s="274"/>
      <c r="F6" s="274"/>
      <c r="G6" s="274"/>
      <c r="H6" s="274"/>
      <c r="K6" s="116"/>
      <c r="L6" s="117"/>
      <c r="M6" s="117"/>
      <c r="N6" s="117"/>
      <c r="O6" s="117"/>
      <c r="P6" s="117"/>
    </row>
    <row r="7" spans="1:16" ht="26.25" customHeight="1" x14ac:dyDescent="0.15">
      <c r="A7" s="269" t="s">
        <v>326</v>
      </c>
      <c r="B7" s="270"/>
      <c r="C7" s="271" t="str">
        <f>様式第１号!$C$27</f>
        <v>〇〇〇〇〇〇〇〇〇〇</v>
      </c>
      <c r="D7" s="272"/>
      <c r="E7" s="272"/>
      <c r="F7" s="272"/>
      <c r="G7" s="272"/>
      <c r="H7" s="273"/>
      <c r="K7" s="116"/>
      <c r="L7" s="117"/>
      <c r="M7" s="117"/>
      <c r="N7" s="117"/>
      <c r="O7" s="117"/>
      <c r="P7" s="117"/>
    </row>
    <row r="8" spans="1:16" ht="26.25" customHeight="1" x14ac:dyDescent="0.15">
      <c r="A8" s="269" t="s">
        <v>67</v>
      </c>
      <c r="B8" s="270"/>
      <c r="C8" s="274" t="str">
        <f>様式第１号!$C$25</f>
        <v>介護老人福祉施設</v>
      </c>
      <c r="D8" s="274"/>
      <c r="E8" s="274"/>
      <c r="F8" s="274"/>
      <c r="G8" s="275"/>
      <c r="H8" s="274"/>
      <c r="I8" s="118"/>
      <c r="K8" s="119"/>
      <c r="L8" s="117"/>
      <c r="M8" s="117"/>
      <c r="N8" s="117"/>
      <c r="O8" s="117"/>
      <c r="P8" s="117"/>
    </row>
    <row r="9" spans="1:16" ht="26.25" customHeight="1" x14ac:dyDescent="0.15">
      <c r="A9" s="276" t="s">
        <v>68</v>
      </c>
      <c r="B9" s="277"/>
      <c r="C9" s="280" t="s">
        <v>24</v>
      </c>
      <c r="D9" s="280"/>
      <c r="E9" s="280"/>
      <c r="F9" s="280"/>
      <c r="G9" s="280"/>
      <c r="H9" s="280"/>
      <c r="I9" s="118"/>
      <c r="K9" s="119"/>
      <c r="L9" s="117"/>
      <c r="M9" s="117"/>
      <c r="N9" s="117"/>
      <c r="O9" s="117"/>
      <c r="P9" s="117"/>
    </row>
    <row r="10" spans="1:16" ht="26.25" customHeight="1" x14ac:dyDescent="0.15">
      <c r="A10" s="278"/>
      <c r="B10" s="279"/>
      <c r="C10" s="281" t="str">
        <f>様式第１号!$C$29</f>
        <v>東京都〇〇区〇〇町〇丁目〇番〇号</v>
      </c>
      <c r="D10" s="282"/>
      <c r="E10" s="282"/>
      <c r="F10" s="282"/>
      <c r="G10" s="282"/>
      <c r="H10" s="283"/>
      <c r="I10" s="118"/>
      <c r="K10" s="119"/>
      <c r="L10" s="120"/>
      <c r="M10" s="121"/>
      <c r="N10" s="121"/>
      <c r="O10" s="121"/>
      <c r="P10" s="121"/>
    </row>
    <row r="11" spans="1:16" ht="26.25" customHeight="1" x14ac:dyDescent="0.15">
      <c r="A11" s="269" t="s">
        <v>69</v>
      </c>
      <c r="B11" s="270"/>
      <c r="C11" s="302">
        <v>15</v>
      </c>
      <c r="D11" s="303"/>
      <c r="E11" s="303"/>
      <c r="F11" s="303"/>
      <c r="G11" s="303"/>
      <c r="H11" s="304"/>
      <c r="I11" s="118"/>
      <c r="K11" s="119"/>
      <c r="L11" s="122"/>
      <c r="M11" s="122"/>
      <c r="N11" s="122"/>
      <c r="O11" s="122"/>
      <c r="P11" s="122"/>
    </row>
    <row r="12" spans="1:16" ht="26.25" customHeight="1" x14ac:dyDescent="0.15">
      <c r="A12" s="305" t="s">
        <v>78</v>
      </c>
      <c r="B12" s="305"/>
      <c r="C12" s="123" t="s">
        <v>80</v>
      </c>
      <c r="D12" s="124"/>
      <c r="E12" s="123" t="s">
        <v>81</v>
      </c>
      <c r="F12" s="124"/>
      <c r="G12" s="123" t="s">
        <v>82</v>
      </c>
      <c r="H12" s="124"/>
      <c r="I12" s="118"/>
      <c r="K12" s="119"/>
      <c r="L12" s="122"/>
      <c r="M12" s="122"/>
      <c r="N12" s="122"/>
      <c r="O12" s="122"/>
      <c r="P12" s="122"/>
    </row>
    <row r="13" spans="1:16" ht="26.25" customHeight="1" x14ac:dyDescent="0.15">
      <c r="A13" s="305"/>
      <c r="B13" s="305"/>
      <c r="C13" s="123" t="s">
        <v>83</v>
      </c>
      <c r="D13" s="124"/>
      <c r="E13" s="123" t="s">
        <v>84</v>
      </c>
      <c r="F13" s="124"/>
      <c r="G13" s="123" t="s">
        <v>85</v>
      </c>
      <c r="H13" s="124"/>
      <c r="I13" s="118"/>
      <c r="K13" s="119"/>
      <c r="L13" s="122"/>
      <c r="M13" s="122"/>
      <c r="N13" s="122"/>
      <c r="O13" s="122"/>
      <c r="P13" s="122"/>
    </row>
    <row r="14" spans="1:16" ht="26.25" customHeight="1" x14ac:dyDescent="0.15">
      <c r="A14" s="305"/>
      <c r="B14" s="305"/>
      <c r="C14" s="123" t="s">
        <v>42</v>
      </c>
      <c r="D14" s="125">
        <f>SUM(D12,F12,H12,D13,F13,H13)</f>
        <v>0</v>
      </c>
      <c r="E14" s="126"/>
      <c r="F14" s="126"/>
      <c r="G14" s="126"/>
      <c r="H14" s="127"/>
      <c r="I14" s="118"/>
      <c r="K14" s="119"/>
      <c r="L14" s="122"/>
      <c r="M14" s="122"/>
      <c r="N14" s="122"/>
      <c r="O14" s="122"/>
      <c r="P14" s="122"/>
    </row>
    <row r="15" spans="1:16" ht="26.25" customHeight="1" x14ac:dyDescent="0.15">
      <c r="A15" s="305" t="s">
        <v>86</v>
      </c>
      <c r="B15" s="305"/>
      <c r="C15" s="306">
        <v>55</v>
      </c>
      <c r="D15" s="307"/>
      <c r="E15" s="307"/>
      <c r="F15" s="307"/>
      <c r="G15" s="307"/>
      <c r="H15" s="308"/>
      <c r="I15" s="118"/>
      <c r="K15" s="119"/>
      <c r="L15" s="122"/>
      <c r="M15" s="122"/>
      <c r="N15" s="122"/>
      <c r="O15" s="122"/>
      <c r="P15" s="122"/>
    </row>
    <row r="16" spans="1:16" ht="14.45" customHeight="1" x14ac:dyDescent="0.15">
      <c r="A16" s="309" t="s">
        <v>132</v>
      </c>
      <c r="B16" s="309"/>
      <c r="C16" s="309"/>
      <c r="D16" s="309"/>
      <c r="E16" s="309"/>
      <c r="F16" s="309"/>
      <c r="G16" s="309"/>
      <c r="H16" s="309"/>
      <c r="K16" s="116"/>
      <c r="L16" s="117"/>
      <c r="M16" s="117"/>
      <c r="N16" s="117"/>
      <c r="O16" s="117"/>
      <c r="P16" s="117"/>
    </row>
    <row r="17" spans="1:14" ht="14.45" customHeight="1" x14ac:dyDescent="0.15">
      <c r="A17" s="113" t="s">
        <v>110</v>
      </c>
    </row>
    <row r="18" spans="1:14" ht="14.25" x14ac:dyDescent="0.15">
      <c r="A18" s="115"/>
      <c r="B18" s="115"/>
      <c r="C18" s="115"/>
      <c r="K18" s="115"/>
    </row>
    <row r="19" spans="1:14" ht="27" customHeight="1" x14ac:dyDescent="0.15">
      <c r="A19" s="115"/>
      <c r="B19" s="115"/>
      <c r="C19" s="115"/>
      <c r="F19" s="121"/>
      <c r="K19" s="115"/>
      <c r="N19" s="121"/>
    </row>
    <row r="20" spans="1:14" ht="14.45" customHeight="1" x14ac:dyDescent="0.15">
      <c r="A20" s="114"/>
      <c r="B20" s="114"/>
      <c r="C20" s="115"/>
      <c r="K20" s="115"/>
    </row>
    <row r="21" spans="1:14" ht="159" customHeight="1" x14ac:dyDescent="0.15">
      <c r="A21" s="289" t="s">
        <v>443</v>
      </c>
      <c r="B21" s="289"/>
      <c r="C21" s="289"/>
      <c r="D21" s="289"/>
      <c r="E21" s="289"/>
      <c r="F21" s="289"/>
      <c r="G21" s="289"/>
      <c r="H21" s="289"/>
      <c r="K21" s="115"/>
    </row>
    <row r="22" spans="1:14" ht="13.15" customHeight="1" x14ac:dyDescent="0.15">
      <c r="A22" s="290" t="s">
        <v>350</v>
      </c>
      <c r="B22" s="291"/>
      <c r="C22" s="294" t="s">
        <v>548</v>
      </c>
      <c r="D22" s="295"/>
      <c r="E22" s="295"/>
      <c r="F22" s="295"/>
      <c r="G22" s="295"/>
      <c r="H22" s="296"/>
      <c r="L22" s="119"/>
      <c r="M22" s="128"/>
    </row>
    <row r="23" spans="1:14" ht="27.6" customHeight="1" x14ac:dyDescent="0.15">
      <c r="A23" s="292"/>
      <c r="B23" s="293"/>
      <c r="C23" s="297"/>
      <c r="D23" s="298"/>
      <c r="E23" s="298"/>
      <c r="F23" s="298"/>
      <c r="G23" s="298"/>
      <c r="H23" s="299"/>
      <c r="J23" s="129"/>
      <c r="L23" s="119"/>
      <c r="M23" s="128"/>
    </row>
    <row r="24" spans="1:14" ht="13.15" customHeight="1" x14ac:dyDescent="0.15">
      <c r="A24" s="290" t="s">
        <v>351</v>
      </c>
      <c r="B24" s="291"/>
      <c r="C24" s="294" t="s">
        <v>549</v>
      </c>
      <c r="D24" s="295"/>
      <c r="E24" s="295"/>
      <c r="F24" s="295"/>
      <c r="G24" s="295"/>
      <c r="H24" s="296"/>
      <c r="L24" s="119"/>
      <c r="M24" s="128"/>
    </row>
    <row r="25" spans="1:14" ht="27.6" customHeight="1" x14ac:dyDescent="0.15">
      <c r="A25" s="292"/>
      <c r="B25" s="293"/>
      <c r="C25" s="297"/>
      <c r="D25" s="298"/>
      <c r="E25" s="298"/>
      <c r="F25" s="298"/>
      <c r="G25" s="298"/>
      <c r="H25" s="299"/>
      <c r="J25" s="129"/>
      <c r="L25" s="119"/>
      <c r="M25" s="128"/>
    </row>
    <row r="26" spans="1:14" ht="13.15" customHeight="1" x14ac:dyDescent="0.15">
      <c r="A26" s="290" t="s">
        <v>352</v>
      </c>
      <c r="B26" s="300"/>
      <c r="C26" s="294"/>
      <c r="D26" s="295"/>
      <c r="E26" s="295"/>
      <c r="F26" s="295"/>
      <c r="G26" s="295"/>
      <c r="H26" s="296"/>
      <c r="L26" s="119"/>
      <c r="M26" s="128"/>
    </row>
    <row r="27" spans="1:14" ht="27.6" customHeight="1" x14ac:dyDescent="0.15">
      <c r="A27" s="292"/>
      <c r="B27" s="301"/>
      <c r="C27" s="297"/>
      <c r="D27" s="298"/>
      <c r="E27" s="298"/>
      <c r="F27" s="298"/>
      <c r="G27" s="298"/>
      <c r="H27" s="299"/>
      <c r="J27" s="129"/>
      <c r="L27" s="119"/>
      <c r="M27" s="128"/>
    </row>
    <row r="28" spans="1:14" s="132" customFormat="1" ht="14.25" customHeight="1" x14ac:dyDescent="0.15">
      <c r="A28" s="315"/>
      <c r="B28" s="315"/>
      <c r="C28" s="315"/>
      <c r="D28" s="315"/>
      <c r="E28" s="315"/>
      <c r="F28" s="130"/>
      <c r="G28" s="131"/>
      <c r="H28" s="131"/>
      <c r="L28" s="133"/>
      <c r="M28" s="134"/>
    </row>
    <row r="29" spans="1:14" ht="25.35" customHeight="1" x14ac:dyDescent="0.15">
      <c r="A29" s="310" t="s">
        <v>333</v>
      </c>
      <c r="B29" s="311"/>
      <c r="C29" s="312" t="s">
        <v>388</v>
      </c>
      <c r="D29" s="313"/>
      <c r="E29" s="313"/>
      <c r="F29" s="313"/>
      <c r="G29" s="313"/>
      <c r="H29" s="314"/>
      <c r="J29" s="129" t="s">
        <v>381</v>
      </c>
      <c r="K29" s="129" t="s">
        <v>388</v>
      </c>
      <c r="M29" s="128"/>
    </row>
    <row r="30" spans="1:14" ht="25.35" customHeight="1" x14ac:dyDescent="0.15">
      <c r="A30" s="310" t="s">
        <v>353</v>
      </c>
      <c r="B30" s="311"/>
      <c r="C30" s="312" t="s">
        <v>389</v>
      </c>
      <c r="D30" s="313"/>
      <c r="E30" s="313"/>
      <c r="F30" s="313"/>
      <c r="G30" s="313"/>
      <c r="H30" s="314"/>
      <c r="J30" s="132" t="s">
        <v>390</v>
      </c>
      <c r="K30" s="129" t="s">
        <v>389</v>
      </c>
      <c r="M30" s="128"/>
    </row>
    <row r="31" spans="1:14" ht="25.35" customHeight="1" x14ac:dyDescent="0.15">
      <c r="A31" s="310" t="s">
        <v>354</v>
      </c>
      <c r="B31" s="311"/>
      <c r="C31" s="312"/>
      <c r="D31" s="313"/>
      <c r="E31" s="313"/>
      <c r="F31" s="313"/>
      <c r="G31" s="313"/>
      <c r="H31" s="314"/>
      <c r="J31" s="113" t="s">
        <v>391</v>
      </c>
      <c r="K31" s="113" t="s">
        <v>395</v>
      </c>
      <c r="L31" s="119"/>
      <c r="M31" s="128"/>
    </row>
    <row r="32" spans="1:14" s="132" customFormat="1" ht="14.25" customHeight="1" x14ac:dyDescent="0.15">
      <c r="A32" s="315"/>
      <c r="B32" s="315"/>
      <c r="C32" s="315"/>
      <c r="D32" s="315"/>
      <c r="E32" s="315"/>
      <c r="F32" s="130"/>
      <c r="G32" s="131"/>
      <c r="H32" s="131"/>
      <c r="J32" s="113" t="s">
        <v>392</v>
      </c>
      <c r="L32" s="133"/>
      <c r="M32" s="134"/>
    </row>
    <row r="33" spans="1:13" ht="25.15" customHeight="1" x14ac:dyDescent="0.15">
      <c r="A33" s="316" t="s">
        <v>141</v>
      </c>
      <c r="B33" s="317"/>
      <c r="C33" s="322" t="s">
        <v>550</v>
      </c>
      <c r="D33" s="323"/>
      <c r="E33" s="323"/>
      <c r="F33" s="323"/>
      <c r="G33" s="323"/>
      <c r="H33" s="324"/>
      <c r="J33" s="113" t="s">
        <v>393</v>
      </c>
      <c r="L33" s="116"/>
      <c r="M33" s="135"/>
    </row>
    <row r="34" spans="1:13" ht="25.15" customHeight="1" x14ac:dyDescent="0.15">
      <c r="A34" s="318"/>
      <c r="B34" s="319"/>
      <c r="C34" s="325"/>
      <c r="D34" s="326"/>
      <c r="E34" s="326"/>
      <c r="F34" s="326"/>
      <c r="G34" s="326"/>
      <c r="H34" s="327"/>
      <c r="J34" s="113" t="s">
        <v>394</v>
      </c>
      <c r="L34" s="116"/>
      <c r="M34" s="135"/>
    </row>
    <row r="35" spans="1:13" ht="25.15" customHeight="1" x14ac:dyDescent="0.15">
      <c r="A35" s="318"/>
      <c r="B35" s="319"/>
      <c r="C35" s="325"/>
      <c r="D35" s="326"/>
      <c r="E35" s="326"/>
      <c r="F35" s="326"/>
      <c r="G35" s="326"/>
      <c r="H35" s="327"/>
      <c r="J35" s="129" t="s">
        <v>388</v>
      </c>
      <c r="K35" s="136"/>
      <c r="L35" s="116"/>
      <c r="M35" s="135"/>
    </row>
    <row r="36" spans="1:13" ht="25.15" customHeight="1" x14ac:dyDescent="0.15">
      <c r="A36" s="318"/>
      <c r="B36" s="319"/>
      <c r="C36" s="325"/>
      <c r="D36" s="326"/>
      <c r="E36" s="326"/>
      <c r="F36" s="326"/>
      <c r="G36" s="326"/>
      <c r="H36" s="327"/>
      <c r="J36" s="129" t="s">
        <v>389</v>
      </c>
      <c r="L36" s="116"/>
      <c r="M36" s="135"/>
    </row>
    <row r="37" spans="1:13" ht="25.15" customHeight="1" x14ac:dyDescent="0.15">
      <c r="A37" s="318"/>
      <c r="B37" s="319"/>
      <c r="C37" s="325"/>
      <c r="D37" s="326"/>
      <c r="E37" s="326"/>
      <c r="F37" s="326"/>
      <c r="G37" s="326"/>
      <c r="H37" s="327"/>
      <c r="J37" s="113" t="s">
        <v>395</v>
      </c>
      <c r="L37" s="116"/>
      <c r="M37" s="135"/>
    </row>
    <row r="38" spans="1:13" ht="25.15" customHeight="1" x14ac:dyDescent="0.15">
      <c r="A38" s="320"/>
      <c r="B38" s="321"/>
      <c r="C38" s="328"/>
      <c r="D38" s="329"/>
      <c r="E38" s="329"/>
      <c r="F38" s="329"/>
      <c r="G38" s="329"/>
      <c r="H38" s="330"/>
      <c r="K38" s="136"/>
      <c r="L38" s="116"/>
      <c r="M38" s="135"/>
    </row>
    <row r="39" spans="1:13" ht="25.15" customHeight="1" x14ac:dyDescent="0.15">
      <c r="A39" s="316" t="s">
        <v>142</v>
      </c>
      <c r="B39" s="317"/>
      <c r="C39" s="322" t="s">
        <v>551</v>
      </c>
      <c r="D39" s="323"/>
      <c r="E39" s="323"/>
      <c r="F39" s="323"/>
      <c r="G39" s="323"/>
      <c r="H39" s="324"/>
      <c r="L39" s="116"/>
      <c r="M39" s="135"/>
    </row>
    <row r="40" spans="1:13" ht="25.15" customHeight="1" x14ac:dyDescent="0.15">
      <c r="A40" s="318"/>
      <c r="B40" s="319"/>
      <c r="C40" s="325"/>
      <c r="D40" s="326"/>
      <c r="E40" s="326"/>
      <c r="F40" s="326"/>
      <c r="G40" s="326"/>
      <c r="H40" s="327"/>
      <c r="L40" s="116"/>
      <c r="M40" s="135"/>
    </row>
    <row r="41" spans="1:13" ht="25.15" customHeight="1" x14ac:dyDescent="0.15">
      <c r="A41" s="318"/>
      <c r="B41" s="319"/>
      <c r="C41" s="325"/>
      <c r="D41" s="326"/>
      <c r="E41" s="326"/>
      <c r="F41" s="326"/>
      <c r="G41" s="326"/>
      <c r="H41" s="327"/>
      <c r="K41" s="136"/>
      <c r="L41" s="116"/>
      <c r="M41" s="135"/>
    </row>
    <row r="42" spans="1:13" ht="25.15" customHeight="1" x14ac:dyDescent="0.15">
      <c r="A42" s="318"/>
      <c r="B42" s="319"/>
      <c r="C42" s="325"/>
      <c r="D42" s="326"/>
      <c r="E42" s="326"/>
      <c r="F42" s="326"/>
      <c r="G42" s="326"/>
      <c r="H42" s="327"/>
      <c r="L42" s="116"/>
      <c r="M42" s="135"/>
    </row>
    <row r="43" spans="1:13" ht="25.15" customHeight="1" x14ac:dyDescent="0.15">
      <c r="A43" s="318"/>
      <c r="B43" s="319"/>
      <c r="C43" s="325"/>
      <c r="D43" s="326"/>
      <c r="E43" s="326"/>
      <c r="F43" s="326"/>
      <c r="G43" s="326"/>
      <c r="H43" s="327"/>
      <c r="L43" s="116"/>
      <c r="M43" s="135"/>
    </row>
    <row r="44" spans="1:13" ht="25.15" customHeight="1" x14ac:dyDescent="0.15">
      <c r="A44" s="320"/>
      <c r="B44" s="321"/>
      <c r="C44" s="328"/>
      <c r="D44" s="329"/>
      <c r="E44" s="329"/>
      <c r="F44" s="329"/>
      <c r="G44" s="329"/>
      <c r="H44" s="330"/>
      <c r="K44" s="136"/>
      <c r="L44" s="116"/>
      <c r="M44" s="135"/>
    </row>
    <row r="45" spans="1:13" ht="25.15" customHeight="1" x14ac:dyDescent="0.15">
      <c r="A45" s="316" t="s">
        <v>143</v>
      </c>
      <c r="B45" s="336"/>
      <c r="C45" s="322"/>
      <c r="D45" s="323"/>
      <c r="E45" s="323"/>
      <c r="F45" s="323"/>
      <c r="G45" s="323"/>
      <c r="H45" s="324"/>
      <c r="L45" s="116"/>
      <c r="M45" s="135"/>
    </row>
    <row r="46" spans="1:13" ht="25.15" customHeight="1" x14ac:dyDescent="0.15">
      <c r="A46" s="318"/>
      <c r="B46" s="337"/>
      <c r="C46" s="325"/>
      <c r="D46" s="326"/>
      <c r="E46" s="326"/>
      <c r="F46" s="326"/>
      <c r="G46" s="326"/>
      <c r="H46" s="327"/>
      <c r="L46" s="116"/>
      <c r="M46" s="135"/>
    </row>
    <row r="47" spans="1:13" ht="25.15" customHeight="1" x14ac:dyDescent="0.15">
      <c r="A47" s="318"/>
      <c r="B47" s="337"/>
      <c r="C47" s="325"/>
      <c r="D47" s="326"/>
      <c r="E47" s="326"/>
      <c r="F47" s="326"/>
      <c r="G47" s="326"/>
      <c r="H47" s="327"/>
      <c r="K47" s="136"/>
      <c r="L47" s="116"/>
      <c r="M47" s="135"/>
    </row>
    <row r="48" spans="1:13" ht="25.15" customHeight="1" x14ac:dyDescent="0.15">
      <c r="A48" s="318"/>
      <c r="B48" s="337"/>
      <c r="C48" s="325"/>
      <c r="D48" s="326"/>
      <c r="E48" s="326"/>
      <c r="F48" s="326"/>
      <c r="G48" s="326"/>
      <c r="H48" s="327"/>
      <c r="L48" s="116"/>
      <c r="M48" s="135"/>
    </row>
    <row r="49" spans="1:16" ht="25.15" customHeight="1" x14ac:dyDescent="0.15">
      <c r="A49" s="318"/>
      <c r="B49" s="337"/>
      <c r="C49" s="325"/>
      <c r="D49" s="326"/>
      <c r="E49" s="326"/>
      <c r="F49" s="326"/>
      <c r="G49" s="326"/>
      <c r="H49" s="327"/>
      <c r="L49" s="116"/>
      <c r="M49" s="135"/>
    </row>
    <row r="50" spans="1:16" ht="25.15" customHeight="1" x14ac:dyDescent="0.15">
      <c r="A50" s="320"/>
      <c r="B50" s="338"/>
      <c r="C50" s="328"/>
      <c r="D50" s="329"/>
      <c r="E50" s="329"/>
      <c r="F50" s="329"/>
      <c r="G50" s="329"/>
      <c r="H50" s="330"/>
      <c r="K50" s="136"/>
      <c r="L50" s="116"/>
      <c r="M50" s="135"/>
    </row>
    <row r="51" spans="1:16" s="117" customFormat="1" ht="24" customHeight="1" x14ac:dyDescent="0.15">
      <c r="B51" s="137"/>
      <c r="J51" s="138"/>
      <c r="K51" s="138"/>
      <c r="L51" s="138"/>
      <c r="M51" s="138"/>
      <c r="N51" s="138"/>
      <c r="O51" s="138"/>
    </row>
    <row r="52" spans="1:16" ht="24" customHeight="1" x14ac:dyDescent="0.15">
      <c r="A52" s="114" t="s">
        <v>355</v>
      </c>
      <c r="B52" s="139"/>
      <c r="C52" s="140"/>
      <c r="D52" s="141"/>
      <c r="E52" s="141"/>
      <c r="F52" s="141"/>
      <c r="G52" s="141"/>
      <c r="H52" s="141"/>
    </row>
    <row r="53" spans="1:16" ht="41.45" customHeight="1" x14ac:dyDescent="0.15">
      <c r="A53" s="289" t="s">
        <v>356</v>
      </c>
      <c r="B53" s="289"/>
      <c r="C53" s="289"/>
      <c r="D53" s="289"/>
      <c r="E53" s="289"/>
      <c r="F53" s="289"/>
      <c r="G53" s="289"/>
      <c r="H53" s="339"/>
      <c r="I53" s="142"/>
      <c r="N53" s="138"/>
      <c r="O53" s="138"/>
      <c r="P53" s="138"/>
    </row>
    <row r="54" spans="1:16" ht="13.15" customHeight="1" x14ac:dyDescent="0.15">
      <c r="A54" s="340" t="s">
        <v>330</v>
      </c>
      <c r="B54" s="342" t="s">
        <v>328</v>
      </c>
      <c r="C54" s="342"/>
      <c r="D54" s="343" t="s">
        <v>54</v>
      </c>
      <c r="E54" s="344"/>
      <c r="F54" s="340" t="s">
        <v>39</v>
      </c>
      <c r="G54" s="342" t="s">
        <v>23</v>
      </c>
      <c r="H54" s="331"/>
      <c r="L54" s="119"/>
      <c r="M54" s="128"/>
    </row>
    <row r="55" spans="1:16" ht="27.6" customHeight="1" x14ac:dyDescent="0.15">
      <c r="A55" s="341"/>
      <c r="B55" s="342"/>
      <c r="C55" s="342"/>
      <c r="D55" s="345"/>
      <c r="E55" s="346"/>
      <c r="F55" s="341"/>
      <c r="G55" s="342"/>
      <c r="H55" s="331"/>
      <c r="J55" s="129"/>
      <c r="L55" s="119"/>
      <c r="M55" s="128"/>
    </row>
    <row r="56" spans="1:16" ht="25.15" customHeight="1" x14ac:dyDescent="0.15">
      <c r="A56" s="143"/>
      <c r="B56" s="332"/>
      <c r="C56" s="333"/>
      <c r="D56" s="334"/>
      <c r="E56" s="335"/>
      <c r="F56" s="144"/>
      <c r="G56" s="145"/>
      <c r="H56" s="146"/>
      <c r="L56" s="116"/>
      <c r="M56" s="135"/>
    </row>
    <row r="57" spans="1:16" ht="25.15" customHeight="1" x14ac:dyDescent="0.15">
      <c r="A57" s="143"/>
      <c r="B57" s="332"/>
      <c r="C57" s="333"/>
      <c r="D57" s="334"/>
      <c r="E57" s="335"/>
      <c r="F57" s="144"/>
      <c r="G57" s="145"/>
      <c r="H57" s="146"/>
      <c r="L57" s="116"/>
      <c r="M57" s="135"/>
    </row>
    <row r="58" spans="1:16" ht="25.15" customHeight="1" x14ac:dyDescent="0.15">
      <c r="A58" s="143"/>
      <c r="B58" s="332"/>
      <c r="C58" s="333"/>
      <c r="D58" s="334"/>
      <c r="E58" s="335"/>
      <c r="F58" s="144"/>
      <c r="G58" s="145"/>
      <c r="H58" s="146"/>
      <c r="K58" s="136"/>
      <c r="L58" s="116"/>
      <c r="M58" s="135"/>
    </row>
    <row r="59" spans="1:16" ht="25.15" customHeight="1" x14ac:dyDescent="0.15">
      <c r="A59" s="143"/>
      <c r="B59" s="332"/>
      <c r="C59" s="333"/>
      <c r="D59" s="334"/>
      <c r="E59" s="335"/>
      <c r="F59" s="144"/>
      <c r="G59" s="145"/>
      <c r="H59" s="146"/>
      <c r="L59" s="116"/>
      <c r="M59" s="135"/>
    </row>
    <row r="60" spans="1:16" ht="25.15" customHeight="1" x14ac:dyDescent="0.15">
      <c r="A60" s="143"/>
      <c r="B60" s="332"/>
      <c r="C60" s="333"/>
      <c r="D60" s="352"/>
      <c r="E60" s="353"/>
      <c r="F60" s="144"/>
      <c r="G60" s="145"/>
      <c r="H60" s="146"/>
      <c r="K60" s="136"/>
      <c r="L60" s="116"/>
      <c r="M60" s="135"/>
    </row>
    <row r="61" spans="1:16" s="117" customFormat="1" ht="8.4499999999999993" customHeight="1" x14ac:dyDescent="0.15">
      <c r="B61" s="137"/>
      <c r="J61" s="138"/>
      <c r="K61" s="138"/>
      <c r="L61" s="138"/>
      <c r="M61" s="138"/>
      <c r="N61" s="138"/>
      <c r="O61" s="138"/>
    </row>
    <row r="62" spans="1:16" ht="24" customHeight="1" x14ac:dyDescent="0.15">
      <c r="A62" s="114" t="s">
        <v>114</v>
      </c>
      <c r="B62" s="114"/>
      <c r="C62" s="115"/>
    </row>
    <row r="63" spans="1:16" ht="24.6" customHeight="1" x14ac:dyDescent="0.15">
      <c r="A63" s="289" t="s">
        <v>111</v>
      </c>
      <c r="B63" s="289"/>
      <c r="C63" s="289"/>
      <c r="D63" s="289"/>
      <c r="E63" s="289"/>
      <c r="F63" s="289"/>
      <c r="G63" s="289"/>
      <c r="H63" s="289"/>
      <c r="I63" s="142"/>
      <c r="N63" s="138"/>
      <c r="O63" s="138"/>
      <c r="P63" s="138"/>
    </row>
    <row r="64" spans="1:16" ht="24.75" customHeight="1" x14ac:dyDescent="0.15">
      <c r="A64" s="354" t="s">
        <v>374</v>
      </c>
      <c r="B64" s="147"/>
      <c r="C64" s="347" t="s">
        <v>357</v>
      </c>
      <c r="D64" s="347"/>
      <c r="E64" s="347"/>
      <c r="F64" s="347"/>
      <c r="G64" s="347"/>
      <c r="H64" s="348"/>
      <c r="I64" s="142"/>
      <c r="N64" s="138"/>
      <c r="O64" s="138"/>
      <c r="P64" s="138"/>
    </row>
    <row r="65" spans="1:16" ht="24.75" customHeight="1" x14ac:dyDescent="0.15">
      <c r="A65" s="355"/>
      <c r="B65" s="147"/>
      <c r="C65" s="347" t="s">
        <v>358</v>
      </c>
      <c r="D65" s="347"/>
      <c r="E65" s="347"/>
      <c r="F65" s="347"/>
      <c r="G65" s="347"/>
      <c r="H65" s="348"/>
      <c r="I65" s="142"/>
      <c r="N65" s="138"/>
      <c r="O65" s="138"/>
      <c r="P65" s="138"/>
    </row>
    <row r="66" spans="1:16" ht="24.75" customHeight="1" x14ac:dyDescent="0.15">
      <c r="A66" s="355"/>
      <c r="B66" s="147"/>
      <c r="C66" s="347" t="s">
        <v>359</v>
      </c>
      <c r="D66" s="347"/>
      <c r="E66" s="347"/>
      <c r="F66" s="347"/>
      <c r="G66" s="347"/>
      <c r="H66" s="348"/>
      <c r="I66" s="142"/>
      <c r="N66" s="138"/>
      <c r="O66" s="138"/>
      <c r="P66" s="138"/>
    </row>
    <row r="67" spans="1:16" ht="24.75" customHeight="1" x14ac:dyDescent="0.15">
      <c r="A67" s="355"/>
      <c r="B67" s="147"/>
      <c r="C67" s="347" t="s">
        <v>360</v>
      </c>
      <c r="D67" s="347"/>
      <c r="E67" s="347"/>
      <c r="F67" s="347"/>
      <c r="G67" s="347"/>
      <c r="H67" s="348"/>
      <c r="I67" s="142"/>
      <c r="N67" s="138"/>
      <c r="O67" s="138"/>
      <c r="P67" s="138"/>
    </row>
    <row r="68" spans="1:16" ht="24.75" customHeight="1" x14ac:dyDescent="0.15">
      <c r="A68" s="355"/>
      <c r="B68" s="147"/>
      <c r="C68" s="347" t="s">
        <v>361</v>
      </c>
      <c r="D68" s="347"/>
      <c r="E68" s="347"/>
      <c r="F68" s="347"/>
      <c r="G68" s="347"/>
      <c r="H68" s="348"/>
      <c r="I68" s="142"/>
      <c r="N68" s="138"/>
      <c r="O68" s="138"/>
      <c r="P68" s="138"/>
    </row>
    <row r="69" spans="1:16" ht="24.75" customHeight="1" x14ac:dyDescent="0.15">
      <c r="A69" s="355"/>
      <c r="B69" s="147"/>
      <c r="C69" s="347" t="s">
        <v>362</v>
      </c>
      <c r="D69" s="347"/>
      <c r="E69" s="347"/>
      <c r="F69" s="347"/>
      <c r="G69" s="347"/>
      <c r="H69" s="348"/>
      <c r="I69" s="142"/>
      <c r="N69" s="138"/>
      <c r="O69" s="138"/>
      <c r="P69" s="138"/>
    </row>
    <row r="70" spans="1:16" ht="24.75" customHeight="1" x14ac:dyDescent="0.15">
      <c r="A70" s="355"/>
      <c r="B70" s="147"/>
      <c r="C70" s="347" t="s">
        <v>363</v>
      </c>
      <c r="D70" s="347"/>
      <c r="E70" s="347"/>
      <c r="F70" s="347"/>
      <c r="G70" s="347"/>
      <c r="H70" s="348"/>
      <c r="I70" s="142"/>
      <c r="N70" s="138"/>
      <c r="O70" s="138"/>
      <c r="P70" s="138"/>
    </row>
    <row r="71" spans="1:16" ht="24.75" customHeight="1" x14ac:dyDescent="0.15">
      <c r="A71" s="356"/>
      <c r="B71" s="147"/>
      <c r="C71" s="347" t="s">
        <v>348</v>
      </c>
      <c r="D71" s="347"/>
      <c r="E71" s="347"/>
      <c r="F71" s="347"/>
      <c r="G71" s="347"/>
      <c r="H71" s="348"/>
      <c r="I71" s="142"/>
      <c r="N71" s="138"/>
      <c r="O71" s="138"/>
      <c r="P71" s="138"/>
    </row>
    <row r="72" spans="1:16" ht="61.15" customHeight="1" x14ac:dyDescent="0.15">
      <c r="A72" s="148" t="s">
        <v>331</v>
      </c>
      <c r="B72" s="312" t="s">
        <v>332</v>
      </c>
      <c r="C72" s="313"/>
      <c r="D72" s="313"/>
      <c r="E72" s="313"/>
      <c r="F72" s="313"/>
      <c r="G72" s="313"/>
      <c r="H72" s="314"/>
      <c r="I72" s="142"/>
      <c r="N72" s="138"/>
      <c r="O72" s="138"/>
      <c r="P72" s="138"/>
    </row>
    <row r="73" spans="1:16" s="117" customFormat="1" ht="52.9" customHeight="1" x14ac:dyDescent="0.15">
      <c r="A73" s="148" t="s">
        <v>147</v>
      </c>
      <c r="B73" s="349"/>
      <c r="C73" s="350"/>
      <c r="D73" s="350"/>
      <c r="E73" s="350"/>
      <c r="F73" s="350"/>
      <c r="G73" s="350"/>
      <c r="H73" s="351"/>
    </row>
    <row r="74" spans="1:16" s="117" customFormat="1" ht="15" customHeight="1" x14ac:dyDescent="0.15">
      <c r="A74" s="149"/>
      <c r="B74" s="149"/>
      <c r="C74" s="149"/>
      <c r="D74" s="149"/>
      <c r="E74" s="149"/>
      <c r="F74" s="149"/>
      <c r="G74" s="149"/>
      <c r="H74" s="149"/>
    </row>
    <row r="75" spans="1:16" s="114" customFormat="1" ht="7.9" customHeight="1" x14ac:dyDescent="0.15"/>
    <row r="76" spans="1:16" ht="35.450000000000003" customHeight="1" x14ac:dyDescent="0.15">
      <c r="A76" s="289" t="s">
        <v>115</v>
      </c>
      <c r="B76" s="289"/>
      <c r="C76" s="289"/>
      <c r="D76" s="289"/>
      <c r="E76" s="289"/>
      <c r="F76" s="289"/>
      <c r="G76" s="289"/>
      <c r="H76" s="289"/>
      <c r="I76" s="142"/>
      <c r="K76" s="142"/>
      <c r="L76" s="142"/>
      <c r="M76" s="142"/>
      <c r="N76" s="142"/>
      <c r="O76" s="142"/>
      <c r="P76" s="142"/>
    </row>
    <row r="77" spans="1:16" s="117" customFormat="1" ht="128.44999999999999" customHeight="1" x14ac:dyDescent="0.15">
      <c r="A77" s="349"/>
      <c r="B77" s="350"/>
      <c r="C77" s="350"/>
      <c r="D77" s="350"/>
      <c r="E77" s="350"/>
      <c r="F77" s="350"/>
      <c r="G77" s="350"/>
      <c r="H77" s="351"/>
    </row>
    <row r="78" spans="1:16" s="114" customFormat="1" ht="7.9" customHeight="1" x14ac:dyDescent="0.15"/>
    <row r="79" spans="1:16" ht="24" customHeight="1" x14ac:dyDescent="0.15">
      <c r="A79" s="289" t="s">
        <v>113</v>
      </c>
      <c r="B79" s="289"/>
      <c r="C79" s="289"/>
      <c r="D79" s="289"/>
      <c r="E79" s="289"/>
      <c r="F79" s="289"/>
      <c r="G79" s="289"/>
      <c r="H79" s="289"/>
      <c r="I79" s="142"/>
      <c r="K79" s="142"/>
      <c r="L79" s="142"/>
      <c r="M79" s="142"/>
      <c r="N79" s="142"/>
      <c r="O79" s="142"/>
      <c r="P79" s="142"/>
    </row>
    <row r="80" spans="1:16" s="117" customFormat="1" ht="81.599999999999994" customHeight="1" x14ac:dyDescent="0.15">
      <c r="A80" s="349"/>
      <c r="B80" s="350"/>
      <c r="C80" s="350"/>
      <c r="D80" s="350"/>
      <c r="E80" s="350"/>
      <c r="F80" s="350"/>
      <c r="G80" s="350"/>
      <c r="H80" s="351"/>
    </row>
    <row r="81" spans="1:16" s="117" customFormat="1" ht="10.15" customHeight="1" x14ac:dyDescent="0.15">
      <c r="B81" s="137"/>
      <c r="J81" s="138"/>
      <c r="K81" s="138"/>
      <c r="L81" s="138"/>
      <c r="M81" s="138"/>
      <c r="N81" s="138"/>
      <c r="O81" s="138"/>
    </row>
    <row r="82" spans="1:16" ht="30" customHeight="1" x14ac:dyDescent="0.15">
      <c r="A82" s="289" t="s">
        <v>112</v>
      </c>
      <c r="B82" s="289"/>
      <c r="C82" s="289"/>
      <c r="D82" s="289"/>
      <c r="E82" s="289"/>
      <c r="F82" s="289"/>
      <c r="G82" s="289"/>
      <c r="H82" s="289"/>
      <c r="I82" s="142"/>
      <c r="K82" s="142"/>
      <c r="L82" s="142"/>
      <c r="M82" s="142"/>
      <c r="N82" s="142"/>
      <c r="O82" s="142"/>
      <c r="P82" s="142"/>
    </row>
    <row r="83" spans="1:16" ht="30" customHeight="1" x14ac:dyDescent="0.15">
      <c r="A83" s="357" t="s">
        <v>138</v>
      </c>
      <c r="B83" s="358"/>
      <c r="C83" s="358"/>
      <c r="D83" s="357" t="s">
        <v>139</v>
      </c>
      <c r="E83" s="358"/>
      <c r="F83" s="358"/>
      <c r="G83" s="358"/>
      <c r="H83" s="359"/>
      <c r="I83" s="142"/>
      <c r="K83" s="142"/>
      <c r="L83" s="142"/>
      <c r="M83" s="142"/>
      <c r="N83" s="142"/>
      <c r="O83" s="142"/>
      <c r="P83" s="142"/>
    </row>
    <row r="84" spans="1:16" s="117" customFormat="1" ht="80.45" customHeight="1" x14ac:dyDescent="0.15">
      <c r="A84" s="349"/>
      <c r="B84" s="350"/>
      <c r="C84" s="350"/>
      <c r="D84" s="349"/>
      <c r="E84" s="350"/>
      <c r="F84" s="350"/>
      <c r="G84" s="350"/>
      <c r="H84" s="351"/>
    </row>
    <row r="85" spans="1:16" ht="30" customHeight="1" x14ac:dyDescent="0.15">
      <c r="A85" s="357" t="s">
        <v>138</v>
      </c>
      <c r="B85" s="358"/>
      <c r="C85" s="358"/>
      <c r="D85" s="357" t="s">
        <v>139</v>
      </c>
      <c r="E85" s="358"/>
      <c r="F85" s="358"/>
      <c r="G85" s="358"/>
      <c r="H85" s="359"/>
      <c r="I85" s="142"/>
      <c r="K85" s="142"/>
      <c r="L85" s="142"/>
      <c r="M85" s="142"/>
      <c r="N85" s="142"/>
      <c r="O85" s="142"/>
      <c r="P85" s="142"/>
    </row>
    <row r="86" spans="1:16" s="117" customFormat="1" ht="80.45" customHeight="1" x14ac:dyDescent="0.15">
      <c r="A86" s="349"/>
      <c r="B86" s="350"/>
      <c r="C86" s="350"/>
      <c r="D86" s="349"/>
      <c r="E86" s="350"/>
      <c r="F86" s="350"/>
      <c r="G86" s="350"/>
      <c r="H86" s="351"/>
    </row>
    <row r="87" spans="1:16" ht="30" customHeight="1" x14ac:dyDescent="0.15">
      <c r="A87" s="357" t="s">
        <v>138</v>
      </c>
      <c r="B87" s="358"/>
      <c r="C87" s="358"/>
      <c r="D87" s="357" t="s">
        <v>139</v>
      </c>
      <c r="E87" s="358"/>
      <c r="F87" s="358"/>
      <c r="G87" s="358"/>
      <c r="H87" s="359"/>
      <c r="I87" s="142"/>
      <c r="K87" s="142"/>
      <c r="L87" s="142"/>
      <c r="M87" s="142"/>
      <c r="N87" s="142"/>
      <c r="O87" s="142"/>
      <c r="P87" s="142"/>
    </row>
    <row r="88" spans="1:16" s="117" customFormat="1" ht="80.45" customHeight="1" x14ac:dyDescent="0.15">
      <c r="A88" s="349"/>
      <c r="B88" s="350"/>
      <c r="C88" s="350"/>
      <c r="D88" s="349"/>
      <c r="E88" s="350"/>
      <c r="F88" s="350"/>
      <c r="G88" s="350"/>
      <c r="H88" s="351"/>
    </row>
    <row r="89" spans="1:16" s="117" customFormat="1" ht="12" customHeight="1" x14ac:dyDescent="0.15">
      <c r="B89" s="137"/>
      <c r="J89" s="138"/>
      <c r="K89" s="138"/>
      <c r="L89" s="138"/>
      <c r="M89" s="138"/>
      <c r="N89" s="138"/>
      <c r="O89" s="138"/>
    </row>
    <row r="90" spans="1:16" ht="24" customHeight="1" x14ac:dyDescent="0.15">
      <c r="A90" s="114" t="s">
        <v>133</v>
      </c>
      <c r="B90" s="139"/>
      <c r="C90" s="140"/>
      <c r="D90" s="141"/>
      <c r="E90" s="141"/>
      <c r="F90" s="141"/>
      <c r="G90" s="141"/>
      <c r="H90" s="141"/>
    </row>
    <row r="91" spans="1:16" s="117" customFormat="1" ht="40.15" customHeight="1" x14ac:dyDescent="0.15">
      <c r="A91" s="289" t="s">
        <v>140</v>
      </c>
      <c r="B91" s="289"/>
      <c r="C91" s="289"/>
      <c r="D91" s="289"/>
      <c r="E91" s="289"/>
      <c r="F91" s="289"/>
      <c r="G91" s="289"/>
      <c r="H91" s="339"/>
      <c r="J91" s="138"/>
      <c r="K91" s="138"/>
      <c r="L91" s="138"/>
      <c r="M91" s="138"/>
      <c r="N91" s="138"/>
      <c r="O91" s="138"/>
    </row>
    <row r="92" spans="1:16" s="117" customFormat="1" ht="128.44999999999999" customHeight="1" x14ac:dyDescent="0.15">
      <c r="A92" s="349"/>
      <c r="B92" s="350"/>
      <c r="C92" s="350"/>
      <c r="D92" s="350"/>
      <c r="E92" s="350"/>
      <c r="F92" s="350"/>
      <c r="G92" s="350"/>
      <c r="H92" s="351"/>
    </row>
    <row r="93" spans="1:16" s="117" customFormat="1" ht="11.45" customHeight="1" x14ac:dyDescent="0.15">
      <c r="B93" s="137"/>
      <c r="J93" s="138"/>
      <c r="K93" s="138"/>
      <c r="L93" s="138"/>
      <c r="M93" s="138"/>
      <c r="N93" s="138"/>
      <c r="O93" s="138"/>
    </row>
    <row r="94" spans="1:16" ht="25.9" customHeight="1" x14ac:dyDescent="0.15">
      <c r="A94" s="114" t="s">
        <v>134</v>
      </c>
      <c r="B94" s="114"/>
      <c r="C94" s="115"/>
    </row>
    <row r="95" spans="1:16" ht="56.45" customHeight="1" x14ac:dyDescent="0.15">
      <c r="A95" s="339" t="s">
        <v>135</v>
      </c>
      <c r="B95" s="339"/>
      <c r="C95" s="339"/>
      <c r="D95" s="339"/>
      <c r="E95" s="339"/>
      <c r="F95" s="339"/>
      <c r="G95" s="339"/>
      <c r="H95" s="339"/>
      <c r="J95" s="115"/>
    </row>
    <row r="96" spans="1:16" ht="29.45" customHeight="1" x14ac:dyDescent="0.15">
      <c r="A96" s="360" t="s">
        <v>89</v>
      </c>
      <c r="B96" s="360"/>
      <c r="C96" s="360"/>
      <c r="D96" s="150"/>
      <c r="E96" s="360" t="s">
        <v>90</v>
      </c>
      <c r="F96" s="360"/>
      <c r="G96" s="360"/>
      <c r="H96" s="150"/>
      <c r="J96" s="115"/>
    </row>
    <row r="97" spans="1:10" ht="29.45" customHeight="1" x14ac:dyDescent="0.15">
      <c r="A97" s="360" t="s">
        <v>91</v>
      </c>
      <c r="B97" s="360"/>
      <c r="C97" s="360"/>
      <c r="D97" s="150"/>
      <c r="E97" s="360" t="s">
        <v>116</v>
      </c>
      <c r="F97" s="360"/>
      <c r="G97" s="360"/>
      <c r="H97" s="150"/>
      <c r="J97" s="115"/>
    </row>
    <row r="98" spans="1:10" ht="29.45" customHeight="1" x14ac:dyDescent="0.15">
      <c r="A98" s="360" t="s">
        <v>92</v>
      </c>
      <c r="B98" s="360"/>
      <c r="C98" s="360"/>
      <c r="D98" s="150"/>
      <c r="E98" s="360" t="s">
        <v>93</v>
      </c>
      <c r="F98" s="360"/>
      <c r="G98" s="360"/>
      <c r="H98" s="150"/>
      <c r="J98" s="115"/>
    </row>
    <row r="99" spans="1:10" ht="29.45" customHeight="1" x14ac:dyDescent="0.15">
      <c r="A99" s="360" t="s">
        <v>94</v>
      </c>
      <c r="B99" s="360"/>
      <c r="C99" s="360"/>
      <c r="D99" s="150"/>
      <c r="E99" s="360"/>
      <c r="F99" s="360"/>
      <c r="G99" s="360"/>
      <c r="H99" s="151"/>
      <c r="J99" s="115"/>
    </row>
    <row r="100" spans="1:10" ht="97.15" customHeight="1" x14ac:dyDescent="0.15">
      <c r="A100" s="349" t="s">
        <v>95</v>
      </c>
      <c r="B100" s="350"/>
      <c r="C100" s="350"/>
      <c r="D100" s="350"/>
      <c r="E100" s="350"/>
      <c r="F100" s="350"/>
      <c r="G100" s="350"/>
      <c r="H100" s="351"/>
      <c r="J100" s="115"/>
    </row>
    <row r="101" spans="1:10" ht="8.4499999999999993" customHeight="1" x14ac:dyDescent="0.15">
      <c r="A101" s="362"/>
      <c r="B101" s="362"/>
      <c r="C101" s="362"/>
      <c r="D101" s="152"/>
      <c r="E101" s="153"/>
      <c r="F101" s="152"/>
      <c r="G101" s="152"/>
      <c r="H101" s="152"/>
      <c r="J101" s="115"/>
    </row>
    <row r="102" spans="1:10" ht="56.45" customHeight="1" x14ac:dyDescent="0.15">
      <c r="A102" s="339" t="s">
        <v>136</v>
      </c>
      <c r="B102" s="339"/>
      <c r="C102" s="339"/>
      <c r="D102" s="339"/>
      <c r="E102" s="339"/>
      <c r="F102" s="339"/>
      <c r="G102" s="339"/>
      <c r="H102" s="339"/>
      <c r="J102" s="115"/>
    </row>
    <row r="103" spans="1:10" ht="29.45" customHeight="1" x14ac:dyDescent="0.15">
      <c r="A103" s="361" t="s">
        <v>103</v>
      </c>
      <c r="B103" s="361"/>
      <c r="C103" s="361"/>
      <c r="D103" s="150"/>
      <c r="E103" s="361" t="s">
        <v>87</v>
      </c>
      <c r="F103" s="361"/>
      <c r="G103" s="361"/>
      <c r="H103" s="150"/>
      <c r="J103" s="115"/>
    </row>
    <row r="104" spans="1:10" ht="29.45" customHeight="1" x14ac:dyDescent="0.15">
      <c r="A104" s="361" t="s">
        <v>88</v>
      </c>
      <c r="B104" s="361"/>
      <c r="C104" s="361"/>
      <c r="D104" s="150"/>
      <c r="E104" s="361" t="s">
        <v>96</v>
      </c>
      <c r="F104" s="361"/>
      <c r="G104" s="361"/>
      <c r="H104" s="150"/>
      <c r="J104" s="115"/>
    </row>
    <row r="105" spans="1:10" ht="29.45" customHeight="1" x14ac:dyDescent="0.15">
      <c r="A105" s="361" t="s">
        <v>97</v>
      </c>
      <c r="B105" s="361"/>
      <c r="C105" s="361"/>
      <c r="D105" s="150"/>
      <c r="E105" s="361" t="s">
        <v>98</v>
      </c>
      <c r="F105" s="361"/>
      <c r="G105" s="361"/>
      <c r="H105" s="150"/>
      <c r="J105" s="115"/>
    </row>
    <row r="106" spans="1:10" ht="29.45" customHeight="1" x14ac:dyDescent="0.15">
      <c r="A106" s="361" t="s">
        <v>99</v>
      </c>
      <c r="B106" s="361"/>
      <c r="C106" s="361"/>
      <c r="D106" s="150"/>
      <c r="E106" s="361" t="s">
        <v>100</v>
      </c>
      <c r="F106" s="361"/>
      <c r="G106" s="361"/>
      <c r="H106" s="150"/>
      <c r="J106" s="115"/>
    </row>
    <row r="107" spans="1:10" ht="29.45" customHeight="1" x14ac:dyDescent="0.15">
      <c r="A107" s="361" t="s">
        <v>101</v>
      </c>
      <c r="B107" s="361"/>
      <c r="C107" s="361"/>
      <c r="D107" s="150"/>
      <c r="E107" s="361" t="s">
        <v>102</v>
      </c>
      <c r="F107" s="361"/>
      <c r="G107" s="361"/>
      <c r="H107" s="150"/>
      <c r="J107" s="115"/>
    </row>
    <row r="108" spans="1:10" ht="29.45" customHeight="1" x14ac:dyDescent="0.15">
      <c r="A108" s="361" t="s">
        <v>104</v>
      </c>
      <c r="B108" s="361"/>
      <c r="C108" s="361"/>
      <c r="D108" s="150"/>
      <c r="E108" s="361" t="s">
        <v>105</v>
      </c>
      <c r="F108" s="361"/>
      <c r="G108" s="361"/>
      <c r="H108" s="150"/>
      <c r="J108" s="115"/>
    </row>
    <row r="109" spans="1:10" ht="97.15" customHeight="1" x14ac:dyDescent="0.15">
      <c r="A109" s="349" t="s">
        <v>95</v>
      </c>
      <c r="B109" s="350"/>
      <c r="C109" s="350"/>
      <c r="D109" s="350"/>
      <c r="E109" s="350"/>
      <c r="F109" s="350"/>
      <c r="G109" s="350"/>
      <c r="H109" s="351"/>
      <c r="J109" s="115"/>
    </row>
    <row r="110" spans="1:10" ht="7.9" customHeight="1" x14ac:dyDescent="0.15">
      <c r="A110" s="154"/>
      <c r="B110" s="154"/>
      <c r="C110" s="154"/>
      <c r="D110" s="154"/>
      <c r="E110" s="154"/>
      <c r="F110" s="154"/>
      <c r="G110" s="154"/>
      <c r="H110" s="154"/>
      <c r="J110" s="115"/>
    </row>
    <row r="111" spans="1:10" ht="56.45" customHeight="1" x14ac:dyDescent="0.15">
      <c r="A111" s="339" t="s">
        <v>117</v>
      </c>
      <c r="B111" s="339"/>
      <c r="C111" s="339"/>
      <c r="D111" s="339"/>
      <c r="E111" s="339"/>
      <c r="F111" s="339"/>
      <c r="G111" s="339"/>
      <c r="H111" s="339"/>
      <c r="J111" s="115"/>
    </row>
    <row r="112" spans="1:10" ht="29.45" customHeight="1" x14ac:dyDescent="0.15">
      <c r="A112" s="361" t="s">
        <v>106</v>
      </c>
      <c r="B112" s="361"/>
      <c r="C112" s="361"/>
      <c r="D112" s="150"/>
      <c r="E112" s="361" t="s">
        <v>107</v>
      </c>
      <c r="F112" s="361"/>
      <c r="G112" s="361"/>
      <c r="H112" s="150"/>
      <c r="J112" s="115"/>
    </row>
    <row r="113" spans="1:16" ht="29.45" customHeight="1" x14ac:dyDescent="0.15">
      <c r="A113" s="361" t="s">
        <v>108</v>
      </c>
      <c r="B113" s="361"/>
      <c r="C113" s="361"/>
      <c r="D113" s="150"/>
      <c r="E113" s="361" t="s">
        <v>109</v>
      </c>
      <c r="F113" s="361"/>
      <c r="G113" s="361"/>
      <c r="H113" s="150"/>
      <c r="J113" s="115"/>
    </row>
    <row r="114" spans="1:16" ht="97.15" customHeight="1" x14ac:dyDescent="0.15">
      <c r="A114" s="349" t="s">
        <v>95</v>
      </c>
      <c r="B114" s="350"/>
      <c r="C114" s="350"/>
      <c r="D114" s="350"/>
      <c r="E114" s="350"/>
      <c r="F114" s="350"/>
      <c r="G114" s="350"/>
      <c r="H114" s="351"/>
      <c r="J114" s="115"/>
    </row>
    <row r="115" spans="1:16" ht="13.15" customHeight="1" x14ac:dyDescent="0.15">
      <c r="A115" s="154"/>
      <c r="B115" s="154"/>
      <c r="C115" s="154"/>
      <c r="D115" s="154"/>
      <c r="E115" s="154"/>
      <c r="F115" s="154"/>
      <c r="G115" s="154"/>
      <c r="H115" s="154"/>
      <c r="J115" s="115"/>
    </row>
    <row r="116" spans="1:16" ht="21.6" customHeight="1" x14ac:dyDescent="0.15">
      <c r="A116" s="114" t="s">
        <v>118</v>
      </c>
      <c r="B116" s="114"/>
      <c r="C116" s="115"/>
      <c r="J116" s="138"/>
      <c r="K116" s="138"/>
      <c r="L116" s="138"/>
      <c r="M116" s="138"/>
      <c r="N116" s="138"/>
      <c r="O116" s="138"/>
    </row>
    <row r="117" spans="1:16" ht="49.9" customHeight="1" x14ac:dyDescent="0.15">
      <c r="A117" s="289" t="s">
        <v>329</v>
      </c>
      <c r="B117" s="289"/>
      <c r="C117" s="289"/>
      <c r="D117" s="289"/>
      <c r="E117" s="289"/>
      <c r="F117" s="289"/>
      <c r="G117" s="289"/>
      <c r="H117" s="289"/>
      <c r="I117" s="142"/>
      <c r="K117" s="142"/>
      <c r="L117" s="142"/>
      <c r="M117" s="142"/>
      <c r="N117" s="142"/>
      <c r="O117" s="142"/>
      <c r="P117" s="142"/>
    </row>
    <row r="118" spans="1:16" s="117" customFormat="1" ht="121.15" customHeight="1" x14ac:dyDescent="0.15">
      <c r="A118" s="349"/>
      <c r="B118" s="350"/>
      <c r="C118" s="350"/>
      <c r="D118" s="350"/>
      <c r="E118" s="350"/>
      <c r="F118" s="350"/>
      <c r="G118" s="350"/>
      <c r="H118" s="351"/>
    </row>
    <row r="119" spans="1:16" ht="13.15" customHeight="1" x14ac:dyDescent="0.15">
      <c r="A119" s="152"/>
      <c r="B119" s="152"/>
      <c r="C119" s="152"/>
      <c r="D119" s="152"/>
      <c r="E119" s="152"/>
      <c r="F119" s="152"/>
      <c r="G119" s="152"/>
      <c r="H119" s="152"/>
      <c r="J119" s="115"/>
    </row>
    <row r="120" spans="1:16" s="155" customFormat="1" ht="21" customHeight="1" x14ac:dyDescent="0.15">
      <c r="A120" s="155" t="s">
        <v>364</v>
      </c>
      <c r="C120" s="156"/>
    </row>
    <row r="121" spans="1:16" s="155" customFormat="1" ht="21" customHeight="1" x14ac:dyDescent="0.15">
      <c r="B121" s="157" t="s">
        <v>169</v>
      </c>
      <c r="C121" s="158"/>
      <c r="D121" s="364" t="s">
        <v>197</v>
      </c>
      <c r="E121" s="364"/>
      <c r="F121" s="364"/>
      <c r="G121" s="364"/>
      <c r="H121" s="364"/>
    </row>
    <row r="122" spans="1:16" s="155" customFormat="1" ht="21" customHeight="1" x14ac:dyDescent="0.15">
      <c r="B122" s="159"/>
      <c r="C122" s="158"/>
      <c r="D122" s="364" t="s">
        <v>198</v>
      </c>
      <c r="E122" s="364"/>
      <c r="F122" s="364"/>
      <c r="G122" s="364"/>
      <c r="H122" s="364"/>
    </row>
    <row r="123" spans="1:16" s="155" customFormat="1" ht="21" customHeight="1" x14ac:dyDescent="0.15">
      <c r="B123" s="159"/>
      <c r="C123" s="158"/>
      <c r="D123" s="364" t="s">
        <v>199</v>
      </c>
      <c r="E123" s="364"/>
      <c r="F123" s="364"/>
      <c r="G123" s="364"/>
      <c r="H123" s="364"/>
    </row>
    <row r="124" spans="1:16" s="155" customFormat="1" ht="21" customHeight="1" x14ac:dyDescent="0.15">
      <c r="B124" s="159"/>
      <c r="C124" s="158"/>
      <c r="D124" s="364" t="s">
        <v>200</v>
      </c>
      <c r="E124" s="364"/>
      <c r="F124" s="364"/>
      <c r="G124" s="364"/>
      <c r="H124" s="364"/>
    </row>
    <row r="125" spans="1:16" s="155" customFormat="1" ht="21" customHeight="1" x14ac:dyDescent="0.15">
      <c r="C125" s="158"/>
      <c r="D125" s="160" t="s">
        <v>177</v>
      </c>
      <c r="E125" s="365" t="s">
        <v>178</v>
      </c>
      <c r="F125" s="365"/>
      <c r="G125" s="365"/>
      <c r="H125" s="365"/>
    </row>
    <row r="126" spans="1:16" s="155" customFormat="1" ht="21" customHeight="1" x14ac:dyDescent="0.15">
      <c r="B126" s="161" t="s">
        <v>365</v>
      </c>
      <c r="C126" s="366"/>
      <c r="D126" s="367"/>
      <c r="E126" s="367"/>
      <c r="F126" s="368"/>
    </row>
    <row r="127" spans="1:16" s="155" customFormat="1" ht="21" customHeight="1" x14ac:dyDescent="0.15">
      <c r="B127" s="161"/>
      <c r="C127" s="162"/>
      <c r="D127" s="162"/>
      <c r="E127" s="162"/>
      <c r="F127" s="162"/>
    </row>
    <row r="128" spans="1:16" ht="32.450000000000003" customHeight="1" thickBot="1" x14ac:dyDescent="0.2">
      <c r="A128" s="114" t="s">
        <v>119</v>
      </c>
      <c r="B128" s="114"/>
      <c r="C128" s="115"/>
      <c r="J128" s="138"/>
      <c r="K128" s="138"/>
      <c r="L128" s="138"/>
      <c r="M128" s="138"/>
      <c r="N128" s="138"/>
      <c r="O128" s="138"/>
    </row>
    <row r="129" spans="1:16" ht="49.9" customHeight="1" thickTop="1" thickBot="1" x14ac:dyDescent="0.2">
      <c r="A129" s="369" t="s">
        <v>441</v>
      </c>
      <c r="B129" s="370"/>
      <c r="C129" s="370"/>
      <c r="D129" s="370"/>
      <c r="E129" s="370"/>
      <c r="F129" s="370"/>
      <c r="G129" s="370"/>
      <c r="H129" s="371"/>
      <c r="J129" s="138"/>
      <c r="K129" s="138"/>
      <c r="L129" s="138"/>
      <c r="M129" s="138"/>
      <c r="N129" s="138"/>
      <c r="O129" s="138"/>
    </row>
    <row r="130" spans="1:16" ht="63.6" customHeight="1" thickTop="1" x14ac:dyDescent="0.15">
      <c r="A130" s="289" t="s">
        <v>137</v>
      </c>
      <c r="B130" s="289"/>
      <c r="C130" s="289"/>
      <c r="D130" s="289"/>
      <c r="E130" s="289"/>
      <c r="F130" s="289"/>
      <c r="G130" s="289"/>
      <c r="H130" s="289"/>
      <c r="I130" s="142"/>
      <c r="K130" s="142"/>
      <c r="L130" s="142"/>
      <c r="M130" s="142"/>
      <c r="N130" s="142"/>
      <c r="O130" s="142"/>
      <c r="P130" s="142"/>
    </row>
    <row r="131" spans="1:16" s="117" customFormat="1" ht="121.15" customHeight="1" x14ac:dyDescent="0.15">
      <c r="A131" s="349"/>
      <c r="B131" s="350"/>
      <c r="C131" s="350"/>
      <c r="D131" s="350"/>
      <c r="E131" s="350"/>
      <c r="F131" s="350"/>
      <c r="G131" s="350"/>
      <c r="H131" s="351"/>
    </row>
    <row r="132" spans="1:16" ht="15.6" customHeight="1" x14ac:dyDescent="0.15">
      <c r="A132" s="152"/>
      <c r="B132" s="152"/>
      <c r="C132" s="152"/>
      <c r="D132" s="152"/>
      <c r="E132" s="152"/>
      <c r="F132" s="152"/>
      <c r="G132" s="152"/>
      <c r="H132" s="152"/>
      <c r="J132" s="115"/>
    </row>
    <row r="133" spans="1:16" ht="32.450000000000003" customHeight="1" x14ac:dyDescent="0.15">
      <c r="A133" s="114"/>
      <c r="B133" s="114"/>
      <c r="C133" s="115"/>
      <c r="J133" s="138"/>
      <c r="K133" s="138"/>
      <c r="L133" s="138"/>
      <c r="M133" s="138"/>
      <c r="N133" s="138"/>
      <c r="O133" s="138"/>
    </row>
    <row r="134" spans="1:16" s="155" customFormat="1" ht="21" customHeight="1" x14ac:dyDescent="0.15">
      <c r="A134" s="155" t="s">
        <v>334</v>
      </c>
      <c r="C134" s="156"/>
    </row>
    <row r="135" spans="1:16" s="163" customFormat="1" ht="21" customHeight="1" x14ac:dyDescent="0.15">
      <c r="A135" s="73" t="s">
        <v>349</v>
      </c>
    </row>
    <row r="136" spans="1:16" s="155" customFormat="1" ht="27.75" customHeight="1" x14ac:dyDescent="0.15">
      <c r="B136" s="157" t="s">
        <v>169</v>
      </c>
      <c r="C136" s="158"/>
      <c r="D136" s="364" t="s">
        <v>184</v>
      </c>
      <c r="E136" s="364"/>
      <c r="F136" s="364"/>
      <c r="G136" s="364"/>
      <c r="H136" s="364"/>
    </row>
    <row r="137" spans="1:16" s="155" customFormat="1" ht="27.75" customHeight="1" x14ac:dyDescent="0.15">
      <c r="B137" s="157"/>
      <c r="C137" s="158"/>
      <c r="D137" s="364" t="s">
        <v>185</v>
      </c>
      <c r="E137" s="364"/>
      <c r="F137" s="364"/>
      <c r="G137" s="364"/>
      <c r="H137" s="364"/>
    </row>
    <row r="138" spans="1:16" s="155" customFormat="1" ht="27.75" customHeight="1" x14ac:dyDescent="0.15">
      <c r="B138" s="157"/>
      <c r="C138" s="158"/>
      <c r="D138" s="364" t="s">
        <v>186</v>
      </c>
      <c r="E138" s="364"/>
      <c r="F138" s="364"/>
      <c r="G138" s="364"/>
      <c r="H138" s="364"/>
    </row>
    <row r="139" spans="1:16" s="155" customFormat="1" ht="27.75" customHeight="1" x14ac:dyDescent="0.15">
      <c r="B139" s="157"/>
      <c r="C139" s="158" t="s">
        <v>546</v>
      </c>
      <c r="D139" s="364" t="s">
        <v>187</v>
      </c>
      <c r="E139" s="364"/>
      <c r="F139" s="364"/>
      <c r="G139" s="364"/>
      <c r="H139" s="364"/>
    </row>
    <row r="140" spans="1:16" s="155" customFormat="1" ht="27.75" customHeight="1" x14ac:dyDescent="0.15">
      <c r="B140" s="157"/>
      <c r="C140" s="158" t="s">
        <v>546</v>
      </c>
      <c r="D140" s="364" t="s">
        <v>188</v>
      </c>
      <c r="E140" s="364"/>
      <c r="F140" s="364"/>
      <c r="G140" s="364"/>
      <c r="H140" s="364"/>
    </row>
    <row r="141" spans="1:16" s="155" customFormat="1" ht="27.75" customHeight="1" x14ac:dyDescent="0.15">
      <c r="B141" s="157"/>
      <c r="C141" s="158" t="s">
        <v>546</v>
      </c>
      <c r="D141" s="364" t="s">
        <v>366</v>
      </c>
      <c r="E141" s="364"/>
      <c r="F141" s="364"/>
      <c r="G141" s="364"/>
      <c r="H141" s="364"/>
    </row>
    <row r="142" spans="1:16" s="155" customFormat="1" ht="27.75" customHeight="1" x14ac:dyDescent="0.15">
      <c r="B142" s="159"/>
      <c r="C142" s="164"/>
      <c r="D142" s="160" t="s">
        <v>177</v>
      </c>
      <c r="E142" s="365" t="s">
        <v>178</v>
      </c>
      <c r="F142" s="365"/>
      <c r="G142" s="365"/>
      <c r="H142" s="365"/>
    </row>
    <row r="143" spans="1:16" s="166" customFormat="1" ht="21" customHeight="1" x14ac:dyDescent="0.15">
      <c r="A143" s="165"/>
      <c r="B143" s="165"/>
      <c r="C143" s="165"/>
      <c r="D143" s="165"/>
      <c r="E143" s="165"/>
      <c r="F143" s="165"/>
      <c r="G143" s="165"/>
      <c r="H143" s="165"/>
    </row>
    <row r="144" spans="1:16" s="155" customFormat="1" ht="21" customHeight="1" x14ac:dyDescent="0.15">
      <c r="A144" s="155" t="s">
        <v>335</v>
      </c>
      <c r="C144" s="156"/>
    </row>
    <row r="145" spans="1:8" s="73" customFormat="1" ht="21" customHeight="1" x14ac:dyDescent="0.15">
      <c r="A145" s="74" t="s">
        <v>375</v>
      </c>
    </row>
    <row r="146" spans="1:8" s="155" customFormat="1" ht="27.75" customHeight="1" x14ac:dyDescent="0.15">
      <c r="B146" s="157" t="s">
        <v>169</v>
      </c>
      <c r="C146" s="167" t="s">
        <v>547</v>
      </c>
      <c r="D146" s="363" t="s">
        <v>376</v>
      </c>
      <c r="E146" s="363"/>
      <c r="F146" s="363"/>
      <c r="G146" s="363"/>
      <c r="H146" s="363"/>
    </row>
    <row r="147" spans="1:8" s="155" customFormat="1" ht="27.75" customHeight="1" x14ac:dyDescent="0.15">
      <c r="B147" s="157"/>
      <c r="C147" s="167" t="s">
        <v>547</v>
      </c>
      <c r="D147" s="363" t="s">
        <v>377</v>
      </c>
      <c r="E147" s="363"/>
      <c r="F147" s="363"/>
      <c r="G147" s="363"/>
      <c r="H147" s="363"/>
    </row>
    <row r="148" spans="1:8" s="155" customFormat="1" ht="67.900000000000006" customHeight="1" x14ac:dyDescent="0.15">
      <c r="B148" s="157"/>
      <c r="C148" s="167" t="s">
        <v>547</v>
      </c>
      <c r="D148" s="372" t="s">
        <v>378</v>
      </c>
      <c r="E148" s="373"/>
      <c r="F148" s="373"/>
      <c r="G148" s="373"/>
      <c r="H148" s="374"/>
    </row>
    <row r="149" spans="1:8" s="155" customFormat="1" ht="27.75" customHeight="1" x14ac:dyDescent="0.15">
      <c r="B149" s="157"/>
      <c r="C149" s="167" t="s">
        <v>547</v>
      </c>
      <c r="D149" s="364" t="s">
        <v>189</v>
      </c>
      <c r="E149" s="364"/>
      <c r="F149" s="364"/>
      <c r="G149" s="364"/>
      <c r="H149" s="364"/>
    </row>
    <row r="150" spans="1:8" s="155" customFormat="1" ht="42.75" customHeight="1" x14ac:dyDescent="0.15">
      <c r="B150" s="159"/>
      <c r="C150" s="168" t="s">
        <v>547</v>
      </c>
      <c r="D150" s="160" t="s">
        <v>177</v>
      </c>
      <c r="E150" s="365" t="s">
        <v>178</v>
      </c>
      <c r="F150" s="365"/>
      <c r="G150" s="365"/>
      <c r="H150" s="365"/>
    </row>
    <row r="151" spans="1:8" s="155" customFormat="1" ht="21" customHeight="1" x14ac:dyDescent="0.15">
      <c r="B151" s="169"/>
      <c r="C151" s="170"/>
      <c r="D151" s="169"/>
      <c r="E151" s="162"/>
      <c r="F151" s="162"/>
      <c r="G151" s="162"/>
      <c r="H151" s="162"/>
    </row>
    <row r="152" spans="1:8" s="155" customFormat="1" ht="21" customHeight="1" x14ac:dyDescent="0.15">
      <c r="A152" s="155" t="s">
        <v>336</v>
      </c>
      <c r="C152" s="156"/>
    </row>
    <row r="153" spans="1:8" s="155" customFormat="1" ht="27.75" customHeight="1" x14ac:dyDescent="0.15">
      <c r="B153" s="157" t="s">
        <v>169</v>
      </c>
      <c r="C153" s="158" t="s">
        <v>547</v>
      </c>
      <c r="D153" s="364" t="s">
        <v>190</v>
      </c>
      <c r="E153" s="364"/>
      <c r="F153" s="364"/>
      <c r="G153" s="364"/>
      <c r="H153" s="364"/>
    </row>
    <row r="154" spans="1:8" s="155" customFormat="1" ht="27.75" customHeight="1" x14ac:dyDescent="0.15">
      <c r="B154" s="159"/>
      <c r="C154" s="158" t="s">
        <v>547</v>
      </c>
      <c r="D154" s="364" t="s">
        <v>191</v>
      </c>
      <c r="E154" s="364"/>
      <c r="F154" s="364"/>
      <c r="G154" s="364"/>
      <c r="H154" s="364"/>
    </row>
    <row r="155" spans="1:8" s="155" customFormat="1" ht="27.75" customHeight="1" x14ac:dyDescent="0.15">
      <c r="B155" s="159"/>
      <c r="C155" s="158"/>
      <c r="D155" s="364" t="s">
        <v>192</v>
      </c>
      <c r="E155" s="364"/>
      <c r="F155" s="364"/>
      <c r="G155" s="364"/>
      <c r="H155" s="364"/>
    </row>
    <row r="156" spans="1:8" s="155" customFormat="1" ht="27.75" customHeight="1" x14ac:dyDescent="0.15">
      <c r="B156" s="159"/>
      <c r="C156" s="158"/>
      <c r="D156" s="364" t="s">
        <v>193</v>
      </c>
      <c r="E156" s="364"/>
      <c r="F156" s="364"/>
      <c r="G156" s="364"/>
      <c r="H156" s="364"/>
    </row>
    <row r="157" spans="1:8" s="155" customFormat="1" ht="27.75" customHeight="1" x14ac:dyDescent="0.15">
      <c r="B157" s="159"/>
      <c r="C157" s="158"/>
      <c r="D157" s="364" t="s">
        <v>194</v>
      </c>
      <c r="E157" s="364"/>
      <c r="F157" s="364"/>
      <c r="G157" s="364"/>
      <c r="H157" s="364"/>
    </row>
    <row r="158" spans="1:8" s="155" customFormat="1" ht="27.75" customHeight="1" x14ac:dyDescent="0.15">
      <c r="B158" s="159"/>
      <c r="C158" s="158"/>
      <c r="D158" s="364" t="s">
        <v>195</v>
      </c>
      <c r="E158" s="364"/>
      <c r="F158" s="364"/>
      <c r="G158" s="364"/>
      <c r="H158" s="364"/>
    </row>
    <row r="159" spans="1:8" s="155" customFormat="1" ht="27.75" customHeight="1" x14ac:dyDescent="0.15">
      <c r="B159" s="159"/>
      <c r="C159" s="158"/>
      <c r="D159" s="364" t="s">
        <v>196</v>
      </c>
      <c r="E159" s="364"/>
      <c r="F159" s="364"/>
      <c r="G159" s="364"/>
      <c r="H159" s="364"/>
    </row>
    <row r="160" spans="1:8" s="155" customFormat="1" ht="27.75" customHeight="1" x14ac:dyDescent="0.15">
      <c r="B160" s="169"/>
      <c r="C160" s="164"/>
      <c r="D160" s="160" t="s">
        <v>177</v>
      </c>
      <c r="E160" s="365" t="s">
        <v>178</v>
      </c>
      <c r="F160" s="365"/>
      <c r="G160" s="365"/>
      <c r="H160" s="365"/>
    </row>
    <row r="161" spans="1:7" s="155" customFormat="1" ht="21" customHeight="1" x14ac:dyDescent="0.15">
      <c r="C161" s="156"/>
      <c r="D161" s="171"/>
      <c r="E161" s="171"/>
      <c r="F161" s="171"/>
    </row>
    <row r="162" spans="1:7" s="155" customFormat="1" ht="21" customHeight="1" x14ac:dyDescent="0.15">
      <c r="A162" s="155" t="s">
        <v>337</v>
      </c>
    </row>
    <row r="163" spans="1:7" s="155" customFormat="1" ht="27.75" customHeight="1" x14ac:dyDescent="0.15">
      <c r="B163" s="172" t="s">
        <v>201</v>
      </c>
      <c r="C163" s="381" t="s">
        <v>215</v>
      </c>
      <c r="D163" s="382"/>
      <c r="E163" s="382"/>
      <c r="F163" s="383"/>
    </row>
    <row r="164" spans="1:7" s="155" customFormat="1" ht="27.75" customHeight="1" x14ac:dyDescent="0.15">
      <c r="A164" s="376" t="s">
        <v>202</v>
      </c>
      <c r="B164" s="377"/>
      <c r="C164" s="381" t="s">
        <v>262</v>
      </c>
      <c r="D164" s="382"/>
      <c r="E164" s="382"/>
      <c r="F164" s="383"/>
    </row>
    <row r="165" spans="1:7" s="155" customFormat="1" ht="27.75" customHeight="1" x14ac:dyDescent="0.15">
      <c r="A165" s="376" t="s">
        <v>439</v>
      </c>
      <c r="B165" s="377"/>
      <c r="C165" s="381" t="s">
        <v>407</v>
      </c>
      <c r="D165" s="382"/>
      <c r="E165" s="382"/>
      <c r="F165" s="383"/>
    </row>
    <row r="166" spans="1:7" s="155" customFormat="1" ht="21" customHeight="1" x14ac:dyDescent="0.15"/>
    <row r="167" spans="1:7" s="155" customFormat="1" ht="21" customHeight="1" x14ac:dyDescent="0.15">
      <c r="A167" s="155" t="s">
        <v>338</v>
      </c>
      <c r="D167" s="173"/>
      <c r="F167" s="173"/>
    </row>
    <row r="168" spans="1:7" s="155" customFormat="1" ht="27.75" customHeight="1" x14ac:dyDescent="0.15">
      <c r="B168" s="172" t="s">
        <v>367</v>
      </c>
      <c r="C168" s="378" t="s">
        <v>223</v>
      </c>
      <c r="D168" s="379"/>
      <c r="E168" s="379"/>
      <c r="F168" s="380"/>
    </row>
    <row r="169" spans="1:7" s="155" customFormat="1" ht="49.5" customHeight="1" x14ac:dyDescent="0.15">
      <c r="A169" s="375" t="s">
        <v>368</v>
      </c>
      <c r="B169" s="375"/>
      <c r="C169" s="164"/>
      <c r="D169" s="174" t="s">
        <v>203</v>
      </c>
      <c r="E169" s="164"/>
      <c r="F169" s="160" t="s">
        <v>204</v>
      </c>
    </row>
    <row r="170" spans="1:7" s="155" customFormat="1" ht="63.75" customHeight="1" x14ac:dyDescent="0.15">
      <c r="A170" s="376" t="s">
        <v>444</v>
      </c>
      <c r="B170" s="376"/>
      <c r="C170" s="164" t="s">
        <v>547</v>
      </c>
      <c r="D170" s="169"/>
      <c r="E170" s="169"/>
      <c r="F170" s="169"/>
    </row>
    <row r="171" spans="1:7" s="155" customFormat="1" ht="21" customHeight="1" x14ac:dyDescent="0.15"/>
    <row r="172" spans="1:7" s="155" customFormat="1" ht="21" customHeight="1" x14ac:dyDescent="0.15">
      <c r="A172" s="155" t="s">
        <v>369</v>
      </c>
    </row>
    <row r="173" spans="1:7" s="155" customFormat="1" ht="27.75" customHeight="1" x14ac:dyDescent="0.15">
      <c r="A173" s="376" t="s">
        <v>370</v>
      </c>
      <c r="B173" s="377"/>
      <c r="C173" s="384" t="s">
        <v>402</v>
      </c>
      <c r="D173" s="385"/>
      <c r="E173" s="385"/>
      <c r="F173" s="386"/>
    </row>
    <row r="174" spans="1:7" s="155" customFormat="1" ht="27.75" customHeight="1" x14ac:dyDescent="0.15">
      <c r="A174" s="375" t="s">
        <v>371</v>
      </c>
      <c r="B174" s="375"/>
      <c r="C174" s="381" t="s">
        <v>228</v>
      </c>
      <c r="D174" s="382"/>
      <c r="E174" s="382"/>
      <c r="F174" s="383"/>
    </row>
    <row r="175" spans="1:7" s="155" customFormat="1" ht="27.75" customHeight="1" x14ac:dyDescent="0.15">
      <c r="A175" s="161"/>
      <c r="B175" s="161"/>
      <c r="C175" s="161"/>
      <c r="D175" s="161"/>
      <c r="E175" s="161"/>
      <c r="F175" s="161"/>
      <c r="G175" s="161"/>
    </row>
    <row r="176" spans="1:7" s="155" customFormat="1" ht="21" customHeight="1" x14ac:dyDescent="0.15">
      <c r="A176" s="155" t="s">
        <v>440</v>
      </c>
    </row>
    <row r="177" spans="1:8" s="155" customFormat="1" ht="27.75" customHeight="1" x14ac:dyDescent="0.15">
      <c r="A177" s="375" t="s">
        <v>382</v>
      </c>
      <c r="B177" s="375"/>
      <c r="C177" s="381" t="s">
        <v>403</v>
      </c>
      <c r="D177" s="382"/>
      <c r="E177" s="382"/>
      <c r="F177" s="383"/>
    </row>
    <row r="178" spans="1:8" s="175" customFormat="1" ht="14.25" x14ac:dyDescent="0.15"/>
    <row r="179" spans="1:8" x14ac:dyDescent="0.15">
      <c r="A179" s="117"/>
      <c r="B179" s="117"/>
      <c r="C179" s="117"/>
      <c r="D179" s="117"/>
      <c r="E179" s="117"/>
      <c r="F179" s="117"/>
      <c r="G179" s="117"/>
      <c r="H179" s="117"/>
    </row>
    <row r="180" spans="1:8" hidden="1" x14ac:dyDescent="0.15">
      <c r="A180" s="118"/>
      <c r="B180" s="118"/>
      <c r="C180" s="36" t="s">
        <v>148</v>
      </c>
      <c r="D180" s="138"/>
      <c r="E180" s="117" t="s">
        <v>37</v>
      </c>
      <c r="F180" s="113" t="s">
        <v>31</v>
      </c>
    </row>
    <row r="181" spans="1:8" hidden="1" x14ac:dyDescent="0.15">
      <c r="A181" s="118"/>
      <c r="B181" s="118"/>
      <c r="C181" s="36" t="s">
        <v>149</v>
      </c>
      <c r="D181" s="138"/>
      <c r="E181" s="117" t="s">
        <v>32</v>
      </c>
      <c r="F181" s="113" t="s">
        <v>25</v>
      </c>
    </row>
    <row r="182" spans="1:8" hidden="1" x14ac:dyDescent="0.15">
      <c r="A182" s="118"/>
      <c r="B182" s="118"/>
      <c r="C182" s="36" t="s">
        <v>150</v>
      </c>
      <c r="D182" s="138"/>
      <c r="E182" s="117" t="s">
        <v>33</v>
      </c>
      <c r="F182" s="113" t="s">
        <v>26</v>
      </c>
    </row>
    <row r="183" spans="1:8" hidden="1" x14ac:dyDescent="0.15">
      <c r="A183" s="118"/>
      <c r="B183" s="118"/>
      <c r="C183" s="36" t="s">
        <v>151</v>
      </c>
      <c r="D183" s="138"/>
      <c r="E183" s="117" t="s">
        <v>34</v>
      </c>
      <c r="F183" s="113" t="s">
        <v>27</v>
      </c>
    </row>
    <row r="184" spans="1:8" hidden="1" x14ac:dyDescent="0.15">
      <c r="A184" s="118"/>
      <c r="B184" s="118"/>
      <c r="C184" s="36" t="s">
        <v>152</v>
      </c>
      <c r="D184" s="138"/>
      <c r="E184" s="117" t="s">
        <v>35</v>
      </c>
      <c r="F184" s="113" t="s">
        <v>28</v>
      </c>
    </row>
    <row r="185" spans="1:8" hidden="1" x14ac:dyDescent="0.15">
      <c r="A185" s="118"/>
      <c r="B185" s="118"/>
      <c r="C185" s="36" t="s">
        <v>153</v>
      </c>
      <c r="D185" s="138"/>
      <c r="E185" s="117" t="s">
        <v>38</v>
      </c>
      <c r="F185" s="113" t="s">
        <v>29</v>
      </c>
    </row>
    <row r="186" spans="1:8" hidden="1" x14ac:dyDescent="0.15">
      <c r="A186" s="118"/>
      <c r="B186" s="118"/>
      <c r="C186" s="36" t="s">
        <v>154</v>
      </c>
      <c r="D186" s="138"/>
      <c r="E186" s="117" t="s">
        <v>36</v>
      </c>
      <c r="F186" s="113" t="s">
        <v>397</v>
      </c>
    </row>
    <row r="187" spans="1:8" hidden="1" x14ac:dyDescent="0.15">
      <c r="C187" s="36" t="s">
        <v>155</v>
      </c>
      <c r="E187" s="113" t="s">
        <v>70</v>
      </c>
      <c r="F187" s="113" t="s">
        <v>398</v>
      </c>
    </row>
    <row r="188" spans="1:8" hidden="1" x14ac:dyDescent="0.15">
      <c r="C188" s="36" t="s">
        <v>156</v>
      </c>
      <c r="E188" s="117" t="s">
        <v>166</v>
      </c>
      <c r="F188" s="113" t="s">
        <v>399</v>
      </c>
    </row>
    <row r="189" spans="1:8" hidden="1" x14ac:dyDescent="0.15">
      <c r="C189" s="36" t="s">
        <v>65</v>
      </c>
      <c r="E189" s="113" t="s">
        <v>167</v>
      </c>
    </row>
    <row r="190" spans="1:8" hidden="1" x14ac:dyDescent="0.15">
      <c r="C190" s="36" t="s">
        <v>157</v>
      </c>
      <c r="E190" s="113" t="s">
        <v>372</v>
      </c>
    </row>
    <row r="191" spans="1:8" hidden="1" x14ac:dyDescent="0.15">
      <c r="C191" s="36" t="s">
        <v>158</v>
      </c>
      <c r="E191" s="113" t="s">
        <v>396</v>
      </c>
      <c r="F191" s="176" t="s">
        <v>238</v>
      </c>
    </row>
    <row r="192" spans="1:8" hidden="1" x14ac:dyDescent="0.15">
      <c r="C192" s="36" t="s">
        <v>159</v>
      </c>
      <c r="F192" s="176" t="s">
        <v>244</v>
      </c>
    </row>
    <row r="193" spans="3:6" hidden="1" x14ac:dyDescent="0.15">
      <c r="C193" s="36" t="s">
        <v>160</v>
      </c>
      <c r="F193" s="176" t="s">
        <v>248</v>
      </c>
    </row>
    <row r="194" spans="3:6" hidden="1" x14ac:dyDescent="0.15">
      <c r="C194" s="36" t="s">
        <v>161</v>
      </c>
      <c r="F194" s="176" t="s">
        <v>253</v>
      </c>
    </row>
    <row r="195" spans="3:6" hidden="1" x14ac:dyDescent="0.15">
      <c r="C195" s="36" t="s">
        <v>162</v>
      </c>
      <c r="F195" s="176" t="s">
        <v>258</v>
      </c>
    </row>
    <row r="196" spans="3:6" hidden="1" x14ac:dyDescent="0.15">
      <c r="C196" s="36" t="s">
        <v>163</v>
      </c>
      <c r="F196" s="176" t="s">
        <v>263</v>
      </c>
    </row>
    <row r="197" spans="3:6" hidden="1" x14ac:dyDescent="0.15">
      <c r="C197" s="36" t="s">
        <v>64</v>
      </c>
      <c r="F197" s="176" t="s">
        <v>266</v>
      </c>
    </row>
    <row r="198" spans="3:6" hidden="1" x14ac:dyDescent="0.15">
      <c r="C198" s="36" t="s">
        <v>62</v>
      </c>
      <c r="F198" s="176" t="s">
        <v>269</v>
      </c>
    </row>
    <row r="199" spans="3:6" hidden="1" x14ac:dyDescent="0.15">
      <c r="C199" s="36" t="s">
        <v>63</v>
      </c>
      <c r="F199" s="176" t="s">
        <v>270</v>
      </c>
    </row>
    <row r="200" spans="3:6" hidden="1" x14ac:dyDescent="0.15">
      <c r="C200" s="36" t="s">
        <v>164</v>
      </c>
      <c r="F200" s="176" t="s">
        <v>273</v>
      </c>
    </row>
    <row r="201" spans="3:6" hidden="1" x14ac:dyDescent="0.15">
      <c r="C201" s="36" t="s">
        <v>165</v>
      </c>
      <c r="F201" s="176" t="s">
        <v>276</v>
      </c>
    </row>
    <row r="202" spans="3:6" hidden="1" x14ac:dyDescent="0.15">
      <c r="C202" s="36" t="s">
        <v>58</v>
      </c>
    </row>
    <row r="203" spans="3:6" hidden="1" x14ac:dyDescent="0.15">
      <c r="C203" s="36" t="s">
        <v>59</v>
      </c>
      <c r="F203" s="176" t="s">
        <v>407</v>
      </c>
    </row>
    <row r="204" spans="3:6" hidden="1" x14ac:dyDescent="0.15">
      <c r="C204" s="36" t="s">
        <v>60</v>
      </c>
    </row>
    <row r="205" spans="3:6" hidden="1" x14ac:dyDescent="0.15">
      <c r="C205" s="36" t="s">
        <v>379</v>
      </c>
      <c r="F205" s="176" t="s">
        <v>252</v>
      </c>
    </row>
    <row r="206" spans="3:6" hidden="1" x14ac:dyDescent="0.15">
      <c r="C206" s="113" t="s">
        <v>380</v>
      </c>
      <c r="F206" s="176" t="s">
        <v>257</v>
      </c>
    </row>
    <row r="207" spans="3:6" hidden="1" x14ac:dyDescent="0.15">
      <c r="F207" s="176" t="s">
        <v>262</v>
      </c>
    </row>
    <row r="208" spans="3:6" hidden="1" x14ac:dyDescent="0.15"/>
    <row r="209" spans="6:6" hidden="1" x14ac:dyDescent="0.15">
      <c r="F209" s="177" t="s">
        <v>403</v>
      </c>
    </row>
    <row r="210" spans="6:6" hidden="1" x14ac:dyDescent="0.15"/>
    <row r="211" spans="6:6" hidden="1" x14ac:dyDescent="0.15">
      <c r="F211" s="176" t="s">
        <v>402</v>
      </c>
    </row>
    <row r="212" spans="6:6" hidden="1" x14ac:dyDescent="0.15">
      <c r="F212" s="178" t="s">
        <v>405</v>
      </c>
    </row>
  </sheetData>
  <sheetProtection sheet="1"/>
  <dataConsolidate link="1"/>
  <mergeCells count="166">
    <mergeCell ref="D148:H148"/>
    <mergeCell ref="A177:B177"/>
    <mergeCell ref="A170:B170"/>
    <mergeCell ref="A173:B173"/>
    <mergeCell ref="A174:B174"/>
    <mergeCell ref="A164:B164"/>
    <mergeCell ref="A165:B165"/>
    <mergeCell ref="C168:F168"/>
    <mergeCell ref="A169:B169"/>
    <mergeCell ref="C164:F164"/>
    <mergeCell ref="C165:F165"/>
    <mergeCell ref="C173:F173"/>
    <mergeCell ref="C174:F174"/>
    <mergeCell ref="C177:F177"/>
    <mergeCell ref="C163:F163"/>
    <mergeCell ref="D156:H156"/>
    <mergeCell ref="D157:H157"/>
    <mergeCell ref="D158:H158"/>
    <mergeCell ref="D159:H159"/>
    <mergeCell ref="E160:H160"/>
    <mergeCell ref="D147:H147"/>
    <mergeCell ref="D149:H149"/>
    <mergeCell ref="E150:H150"/>
    <mergeCell ref="D153:H153"/>
    <mergeCell ref="D154:H154"/>
    <mergeCell ref="D155:H155"/>
    <mergeCell ref="A118:H118"/>
    <mergeCell ref="D121:H121"/>
    <mergeCell ref="D122:H122"/>
    <mergeCell ref="D123:H123"/>
    <mergeCell ref="D124:H124"/>
    <mergeCell ref="E125:H125"/>
    <mergeCell ref="D138:H138"/>
    <mergeCell ref="D139:H139"/>
    <mergeCell ref="D140:H140"/>
    <mergeCell ref="D141:H141"/>
    <mergeCell ref="E142:H142"/>
    <mergeCell ref="D146:H146"/>
    <mergeCell ref="C126:F126"/>
    <mergeCell ref="A129:H129"/>
    <mergeCell ref="A130:H130"/>
    <mergeCell ref="A131:H131"/>
    <mergeCell ref="D136:H136"/>
    <mergeCell ref="D137:H137"/>
    <mergeCell ref="A112:C112"/>
    <mergeCell ref="E112:G112"/>
    <mergeCell ref="A113:C113"/>
    <mergeCell ref="E113:G113"/>
    <mergeCell ref="A114:H114"/>
    <mergeCell ref="A117:H117"/>
    <mergeCell ref="A107:C107"/>
    <mergeCell ref="E107:G107"/>
    <mergeCell ref="A108:C108"/>
    <mergeCell ref="E108:G108"/>
    <mergeCell ref="A109:H109"/>
    <mergeCell ref="A111:H111"/>
    <mergeCell ref="A104:C104"/>
    <mergeCell ref="E104:G104"/>
    <mergeCell ref="A105:C105"/>
    <mergeCell ref="E105:G105"/>
    <mergeCell ref="A106:C106"/>
    <mergeCell ref="E106:G106"/>
    <mergeCell ref="A99:C99"/>
    <mergeCell ref="E99:G99"/>
    <mergeCell ref="A100:H100"/>
    <mergeCell ref="A101:C101"/>
    <mergeCell ref="A102:H102"/>
    <mergeCell ref="A103:C103"/>
    <mergeCell ref="E103:G103"/>
    <mergeCell ref="A95:H95"/>
    <mergeCell ref="A96:C96"/>
    <mergeCell ref="E96:G96"/>
    <mergeCell ref="A97:C97"/>
    <mergeCell ref="E97:G97"/>
    <mergeCell ref="A98:C98"/>
    <mergeCell ref="E98:G98"/>
    <mergeCell ref="A87:C87"/>
    <mergeCell ref="D87:H87"/>
    <mergeCell ref="A88:C88"/>
    <mergeCell ref="D88:H88"/>
    <mergeCell ref="A91:H91"/>
    <mergeCell ref="A92:H92"/>
    <mergeCell ref="A84:C84"/>
    <mergeCell ref="D84:H84"/>
    <mergeCell ref="A85:C85"/>
    <mergeCell ref="D85:H85"/>
    <mergeCell ref="A86:C86"/>
    <mergeCell ref="D86:H86"/>
    <mergeCell ref="A76:H76"/>
    <mergeCell ref="A77:H77"/>
    <mergeCell ref="A79:H79"/>
    <mergeCell ref="A80:H80"/>
    <mergeCell ref="A82:H82"/>
    <mergeCell ref="A83:C83"/>
    <mergeCell ref="D83:H83"/>
    <mergeCell ref="C68:H68"/>
    <mergeCell ref="C69:H69"/>
    <mergeCell ref="C70:H70"/>
    <mergeCell ref="C71:H71"/>
    <mergeCell ref="B72:H72"/>
    <mergeCell ref="B73:H73"/>
    <mergeCell ref="B59:C59"/>
    <mergeCell ref="D59:E59"/>
    <mergeCell ref="B60:C60"/>
    <mergeCell ref="D60:E60"/>
    <mergeCell ref="A63:H63"/>
    <mergeCell ref="A64:A71"/>
    <mergeCell ref="C64:H64"/>
    <mergeCell ref="C65:H65"/>
    <mergeCell ref="C66:H66"/>
    <mergeCell ref="C67:H67"/>
    <mergeCell ref="H54:H55"/>
    <mergeCell ref="B56:C56"/>
    <mergeCell ref="D56:E56"/>
    <mergeCell ref="B57:C57"/>
    <mergeCell ref="D57:E57"/>
    <mergeCell ref="B58:C58"/>
    <mergeCell ref="D58:E58"/>
    <mergeCell ref="A39:B44"/>
    <mergeCell ref="A45:B50"/>
    <mergeCell ref="C45:H50"/>
    <mergeCell ref="A53:H53"/>
    <mergeCell ref="A54:A55"/>
    <mergeCell ref="B54:C55"/>
    <mergeCell ref="D54:E55"/>
    <mergeCell ref="F54:F55"/>
    <mergeCell ref="G54:G55"/>
    <mergeCell ref="C39:H44"/>
    <mergeCell ref="A31:B31"/>
    <mergeCell ref="C31:H31"/>
    <mergeCell ref="A32:C32"/>
    <mergeCell ref="D32:E32"/>
    <mergeCell ref="A33:B38"/>
    <mergeCell ref="A28:C28"/>
    <mergeCell ref="D28:E28"/>
    <mergeCell ref="A29:B29"/>
    <mergeCell ref="C29:H29"/>
    <mergeCell ref="A30:B30"/>
    <mergeCell ref="C30:H30"/>
    <mergeCell ref="C33:H38"/>
    <mergeCell ref="A21:H21"/>
    <mergeCell ref="A22:B23"/>
    <mergeCell ref="C22:H23"/>
    <mergeCell ref="A24:B25"/>
    <mergeCell ref="C24:H25"/>
    <mergeCell ref="A26:B27"/>
    <mergeCell ref="C26:H27"/>
    <mergeCell ref="A11:B11"/>
    <mergeCell ref="C11:H11"/>
    <mergeCell ref="A12:B14"/>
    <mergeCell ref="A15:B15"/>
    <mergeCell ref="C15:H15"/>
    <mergeCell ref="A16:H16"/>
    <mergeCell ref="A7:B7"/>
    <mergeCell ref="C7:H7"/>
    <mergeCell ref="A8:B8"/>
    <mergeCell ref="C8:H8"/>
    <mergeCell ref="A9:B10"/>
    <mergeCell ref="C9:H9"/>
    <mergeCell ref="C10:H10"/>
    <mergeCell ref="A1:H1"/>
    <mergeCell ref="F4:H4"/>
    <mergeCell ref="A5:B5"/>
    <mergeCell ref="C5:H5"/>
    <mergeCell ref="A6:B6"/>
    <mergeCell ref="C6:H6"/>
  </mergeCells>
  <phoneticPr fontId="5"/>
  <dataValidations count="12">
    <dataValidation type="list" allowBlank="1" showInputMessage="1" showErrorMessage="1" sqref="H112:H113 B64:B71 D96:D99 H96:H98 D103:D108 D112:D113 H103:H108 C121:C125 C169:C170 C136:C142 C153:C160 C146:C150 E169" xr:uid="{00000000-0002-0000-0300-000000000000}">
      <formula1>"○"</formula1>
    </dataValidation>
    <dataValidation type="list" allowBlank="1" showInputMessage="1" showErrorMessage="1" sqref="M32:M50 M28" xr:uid="{00000000-0002-0000-0300-000002000000}">
      <formula1>$A$182:$A$188</formula1>
    </dataValidation>
    <dataValidation type="list" allowBlank="1" showInputMessage="1" showErrorMessage="1" sqref="F56:F60" xr:uid="{00000000-0002-0000-0300-000003000000}">
      <formula1>$E$180:$E$191</formula1>
    </dataValidation>
    <dataValidation allowBlank="1" showInputMessage="1" showErrorMessage="1" prompt="自動入力されます_x000a_" sqref="D14" xr:uid="{6BEFD67E-3F60-4C46-ADE3-7FFEAC03365B}"/>
    <dataValidation type="list" allowBlank="1" showInputMessage="1" showErrorMessage="1" sqref="C177:F177" xr:uid="{E8B47B94-AD42-4678-861C-423E5FDFC231}">
      <formula1>$F$211:$F$212</formula1>
    </dataValidation>
    <dataValidation type="list" allowBlank="1" showInputMessage="1" showErrorMessage="1" sqref="C126:F126" xr:uid="{357B154A-6CC0-4304-8746-8DBC31E7C88A}">
      <formula1>$F$191:$F$201</formula1>
    </dataValidation>
    <dataValidation type="list" allowBlank="1" showInputMessage="1" showErrorMessage="1" sqref="M56:M60" xr:uid="{00000000-0002-0000-0300-000001000000}">
      <formula1>$A$143:$A$181</formula1>
    </dataValidation>
    <dataValidation type="list" allowBlank="1" showInputMessage="1" showErrorMessage="1" sqref="A56:A60" xr:uid="{135D40E1-B5E9-4367-A87F-C32B29EC8846}">
      <formula1>$J$35:$J$37</formula1>
    </dataValidation>
    <dataValidation type="list" allowBlank="1" showInputMessage="1" showErrorMessage="1" sqref="C29:H31" xr:uid="{A0661860-51EB-48AD-8188-E95CD0CB2F8A}">
      <formula1>$K$29:$K$31</formula1>
    </dataValidation>
    <dataValidation type="list" allowBlank="1" showInputMessage="1" showErrorMessage="1" sqref="C165:F165" xr:uid="{97A0DDAB-34BA-447A-97DF-BF143E2AE94E}">
      <formula1>$F$205</formula1>
    </dataValidation>
    <dataValidation type="list" allowBlank="1" showInputMessage="1" showErrorMessage="1" sqref="C173:F173" xr:uid="{385E3D38-C9BC-4117-A566-8E281F5957E6}">
      <formula1>$F$213:$F$214</formula1>
    </dataValidation>
    <dataValidation type="list" allowBlank="1" showInputMessage="1" showErrorMessage="1" sqref="F32 F28" xr:uid="{03EF58B5-A559-4F8E-B212-2428154B572A}">
      <formula1>$E$184:$E$191</formula1>
    </dataValidation>
  </dataValidations>
  <printOptions horizontalCentered="1"/>
  <pageMargins left="0.70866141732283472" right="0.70866141732283472" top="0.74803149606299213" bottom="0.35433070866141736" header="0.31496062992125984" footer="0.31496062992125984"/>
  <pageSetup paperSize="9" scale="50" fitToHeight="0" orientation="portrait" r:id="rId1"/>
  <rowBreaks count="3" manualBreakCount="3">
    <brk id="61" max="8" man="1"/>
    <brk id="93" max="8" man="1"/>
    <brk id="127"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A888F-7AC8-4A44-B22C-7CDE5A98618B}">
  <sheetPr>
    <tabColor rgb="FFFFC000"/>
  </sheetPr>
  <dimension ref="A3:BB147"/>
  <sheetViews>
    <sheetView showGridLines="0" view="pageBreakPreview" zoomScale="82" zoomScaleNormal="100" zoomScaleSheetLayoutView="82" workbookViewId="0">
      <selection activeCell="AJ31" sqref="AJ31:BB43"/>
    </sheetView>
  </sheetViews>
  <sheetFormatPr defaultColWidth="9" defaultRowHeight="13.5" x14ac:dyDescent="0.15"/>
  <cols>
    <col min="1" max="180" width="1.625" style="179" customWidth="1"/>
    <col min="181" max="16384" width="9" style="179"/>
  </cols>
  <sheetData>
    <row r="3" spans="1:54" x14ac:dyDescent="0.15">
      <c r="AF3" s="180" t="s">
        <v>445</v>
      </c>
      <c r="AG3" s="393" t="str">
        <f>IF(様式第１号!C23="","",様式第１号!C23)</f>
        <v>特別養護老人ホーム〇〇園</v>
      </c>
      <c r="AH3" s="393"/>
      <c r="AI3" s="393"/>
      <c r="AJ3" s="393"/>
      <c r="AK3" s="393"/>
      <c r="AL3" s="393"/>
      <c r="AM3" s="393"/>
      <c r="AN3" s="393"/>
      <c r="AO3" s="393"/>
      <c r="AP3" s="393"/>
      <c r="AQ3" s="393"/>
      <c r="AR3" s="393"/>
      <c r="AS3" s="393"/>
      <c r="AT3" s="393"/>
      <c r="AU3" s="393"/>
      <c r="AV3" s="393"/>
      <c r="AW3" s="393"/>
      <c r="AX3" s="393"/>
      <c r="AY3" s="393"/>
      <c r="AZ3" s="393"/>
      <c r="BA3" s="393"/>
    </row>
    <row r="5" spans="1:54" x14ac:dyDescent="0.15">
      <c r="A5" s="394" t="s">
        <v>446</v>
      </c>
      <c r="B5" s="394"/>
      <c r="C5" s="394"/>
      <c r="D5" s="394"/>
      <c r="E5" s="394"/>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c r="AM5" s="394"/>
      <c r="AN5" s="394"/>
      <c r="AO5" s="394"/>
      <c r="AP5" s="394"/>
      <c r="AQ5" s="394"/>
      <c r="AR5" s="394"/>
      <c r="AS5" s="394"/>
      <c r="AT5" s="394"/>
      <c r="AU5" s="394"/>
      <c r="AV5" s="394"/>
      <c r="AW5" s="394"/>
      <c r="AX5" s="394"/>
      <c r="AY5" s="394"/>
      <c r="AZ5" s="394"/>
      <c r="BA5" s="394"/>
      <c r="BB5" s="394"/>
    </row>
    <row r="8" spans="1:54" x14ac:dyDescent="0.15">
      <c r="A8" s="181"/>
      <c r="B8" s="181" t="s">
        <v>447</v>
      </c>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c r="AU8" s="181"/>
      <c r="AV8" s="181"/>
      <c r="AW8" s="181"/>
      <c r="AX8" s="181"/>
      <c r="AY8" s="181"/>
      <c r="AZ8" s="181"/>
      <c r="BA8" s="181"/>
      <c r="BB8" s="181"/>
    </row>
    <row r="9" spans="1:54" x14ac:dyDescent="0.15">
      <c r="A9" s="181"/>
      <c r="B9" s="181"/>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c r="AT9" s="181"/>
      <c r="AU9" s="181"/>
      <c r="AV9" s="181"/>
      <c r="AW9" s="181"/>
      <c r="AX9" s="181"/>
      <c r="AY9" s="181"/>
      <c r="AZ9" s="181"/>
      <c r="BA9" s="181"/>
      <c r="BB9" s="180" t="s">
        <v>448</v>
      </c>
    </row>
    <row r="10" spans="1:54" x14ac:dyDescent="0.15">
      <c r="A10" s="181"/>
      <c r="D10" s="395" t="s">
        <v>449</v>
      </c>
      <c r="E10" s="396"/>
      <c r="F10" s="396"/>
      <c r="G10" s="396"/>
      <c r="H10" s="396"/>
      <c r="I10" s="396"/>
      <c r="J10" s="396"/>
      <c r="K10" s="396"/>
      <c r="L10" s="396"/>
      <c r="M10" s="396"/>
      <c r="N10" s="396"/>
      <c r="O10" s="396"/>
      <c r="P10" s="396"/>
      <c r="Q10" s="396"/>
      <c r="R10" s="397"/>
      <c r="S10" s="395" t="s">
        <v>450</v>
      </c>
      <c r="T10" s="396"/>
      <c r="U10" s="396"/>
      <c r="V10" s="396"/>
      <c r="W10" s="396"/>
      <c r="X10" s="396"/>
      <c r="Y10" s="396"/>
      <c r="Z10" s="396"/>
      <c r="AA10" s="396"/>
      <c r="AB10" s="396"/>
      <c r="AC10" s="396"/>
      <c r="AD10" s="396"/>
      <c r="AE10" s="396"/>
      <c r="AF10" s="396"/>
      <c r="AG10" s="396"/>
      <c r="AH10" s="396"/>
      <c r="AI10" s="397"/>
      <c r="AJ10" s="395" t="s">
        <v>451</v>
      </c>
      <c r="AK10" s="396"/>
      <c r="AL10" s="396"/>
      <c r="AM10" s="396"/>
      <c r="AN10" s="396"/>
      <c r="AO10" s="396"/>
      <c r="AP10" s="396"/>
      <c r="AQ10" s="396"/>
      <c r="AR10" s="396"/>
      <c r="AS10" s="396"/>
      <c r="AT10" s="396"/>
      <c r="AU10" s="396"/>
      <c r="AV10" s="396"/>
      <c r="AW10" s="396"/>
      <c r="AX10" s="396"/>
      <c r="AY10" s="396"/>
      <c r="AZ10" s="396"/>
      <c r="BA10" s="396"/>
      <c r="BB10" s="397"/>
    </row>
    <row r="11" spans="1:54" x14ac:dyDescent="0.15">
      <c r="A11" s="181"/>
      <c r="B11" s="181"/>
      <c r="C11" s="181"/>
      <c r="D11" s="182"/>
      <c r="E11" s="183"/>
      <c r="F11" s="183"/>
      <c r="G11" s="183"/>
      <c r="H11" s="183"/>
      <c r="I11" s="183"/>
      <c r="J11" s="183"/>
      <c r="K11" s="183"/>
      <c r="L11" s="183"/>
      <c r="M11" s="183"/>
      <c r="N11" s="183"/>
      <c r="O11" s="183"/>
      <c r="P11" s="183"/>
      <c r="Q11" s="183"/>
      <c r="R11" s="184"/>
      <c r="S11" s="387"/>
      <c r="T11" s="388"/>
      <c r="U11" s="388"/>
      <c r="V11" s="388"/>
      <c r="W11" s="388"/>
      <c r="X11" s="388"/>
      <c r="Y11" s="388"/>
      <c r="Z11" s="388"/>
      <c r="AA11" s="388"/>
      <c r="AB11" s="388"/>
      <c r="AC11" s="388"/>
      <c r="AD11" s="388"/>
      <c r="AE11" s="388"/>
      <c r="AF11" s="388"/>
      <c r="AG11" s="388"/>
      <c r="AH11" s="388"/>
      <c r="AI11" s="389"/>
      <c r="AJ11" s="390"/>
      <c r="AK11" s="391"/>
      <c r="AL11" s="391"/>
      <c r="AM11" s="391"/>
      <c r="AN11" s="391"/>
      <c r="AO11" s="391"/>
      <c r="AP11" s="391"/>
      <c r="AQ11" s="391"/>
      <c r="AR11" s="391"/>
      <c r="AS11" s="391"/>
      <c r="AT11" s="391"/>
      <c r="AU11" s="391"/>
      <c r="AV11" s="391"/>
      <c r="AW11" s="391"/>
      <c r="AX11" s="391"/>
      <c r="AY11" s="391"/>
      <c r="AZ11" s="391"/>
      <c r="BA11" s="391"/>
      <c r="BB11" s="392"/>
    </row>
    <row r="12" spans="1:54" x14ac:dyDescent="0.15">
      <c r="A12" s="181"/>
      <c r="B12" s="181"/>
      <c r="C12" s="181"/>
      <c r="D12" s="185" t="s">
        <v>452</v>
      </c>
      <c r="E12" s="186"/>
      <c r="F12" s="186"/>
      <c r="G12" s="186"/>
      <c r="H12" s="186"/>
      <c r="I12" s="186"/>
      <c r="J12" s="186"/>
      <c r="K12" s="186"/>
      <c r="L12" s="186"/>
      <c r="M12" s="186"/>
      <c r="N12" s="186"/>
      <c r="O12" s="186"/>
      <c r="P12" s="186"/>
      <c r="Q12" s="186"/>
      <c r="R12" s="187"/>
      <c r="S12" s="387">
        <v>1500000</v>
      </c>
      <c r="T12" s="388"/>
      <c r="U12" s="388"/>
      <c r="V12" s="388"/>
      <c r="W12" s="388"/>
      <c r="X12" s="388"/>
      <c r="Y12" s="388"/>
      <c r="Z12" s="388"/>
      <c r="AA12" s="388"/>
      <c r="AB12" s="388"/>
      <c r="AC12" s="388"/>
      <c r="AD12" s="388"/>
      <c r="AE12" s="388"/>
      <c r="AF12" s="388"/>
      <c r="AG12" s="388"/>
      <c r="AH12" s="388"/>
      <c r="AI12" s="389"/>
      <c r="AJ12" s="398"/>
      <c r="AK12" s="399"/>
      <c r="AL12" s="399"/>
      <c r="AM12" s="399"/>
      <c r="AN12" s="399"/>
      <c r="AO12" s="399"/>
      <c r="AP12" s="399"/>
      <c r="AQ12" s="399"/>
      <c r="AR12" s="399"/>
      <c r="AS12" s="399"/>
      <c r="AT12" s="399"/>
      <c r="AU12" s="399"/>
      <c r="AV12" s="399"/>
      <c r="AW12" s="399"/>
      <c r="AX12" s="399"/>
      <c r="AY12" s="399"/>
      <c r="AZ12" s="399"/>
      <c r="BA12" s="399"/>
      <c r="BB12" s="400"/>
    </row>
    <row r="13" spans="1:54" x14ac:dyDescent="0.15">
      <c r="A13" s="181"/>
      <c r="B13" s="181"/>
      <c r="C13" s="181"/>
      <c r="D13" s="185"/>
      <c r="E13" s="186"/>
      <c r="F13" s="186"/>
      <c r="G13" s="186"/>
      <c r="H13" s="186"/>
      <c r="I13" s="186"/>
      <c r="J13" s="186"/>
      <c r="K13" s="186"/>
      <c r="L13" s="186"/>
      <c r="M13" s="186"/>
      <c r="N13" s="186"/>
      <c r="O13" s="186"/>
      <c r="P13" s="186"/>
      <c r="Q13" s="186"/>
      <c r="R13" s="187"/>
      <c r="S13" s="387"/>
      <c r="T13" s="388"/>
      <c r="U13" s="388"/>
      <c r="V13" s="388"/>
      <c r="W13" s="388"/>
      <c r="X13" s="388"/>
      <c r="Y13" s="388"/>
      <c r="Z13" s="388"/>
      <c r="AA13" s="388"/>
      <c r="AB13" s="388"/>
      <c r="AC13" s="388"/>
      <c r="AD13" s="388"/>
      <c r="AE13" s="388"/>
      <c r="AF13" s="388"/>
      <c r="AG13" s="388"/>
      <c r="AH13" s="388"/>
      <c r="AI13" s="389"/>
      <c r="AJ13" s="398"/>
      <c r="AK13" s="399"/>
      <c r="AL13" s="399"/>
      <c r="AM13" s="399"/>
      <c r="AN13" s="399"/>
      <c r="AO13" s="399"/>
      <c r="AP13" s="399"/>
      <c r="AQ13" s="399"/>
      <c r="AR13" s="399"/>
      <c r="AS13" s="399"/>
      <c r="AT13" s="399"/>
      <c r="AU13" s="399"/>
      <c r="AV13" s="399"/>
      <c r="AW13" s="399"/>
      <c r="AX13" s="399"/>
      <c r="AY13" s="399"/>
      <c r="AZ13" s="399"/>
      <c r="BA13" s="399"/>
      <c r="BB13" s="400"/>
    </row>
    <row r="14" spans="1:54" x14ac:dyDescent="0.15">
      <c r="A14" s="181"/>
      <c r="B14" s="181"/>
      <c r="C14" s="181"/>
      <c r="D14" s="185" t="s">
        <v>453</v>
      </c>
      <c r="E14" s="186"/>
      <c r="F14" s="186"/>
      <c r="G14" s="186"/>
      <c r="H14" s="186"/>
      <c r="I14" s="186"/>
      <c r="J14" s="186"/>
      <c r="K14" s="186"/>
      <c r="L14" s="186"/>
      <c r="M14" s="186"/>
      <c r="N14" s="186"/>
      <c r="O14" s="186"/>
      <c r="P14" s="186"/>
      <c r="Q14" s="186"/>
      <c r="R14" s="187"/>
      <c r="S14" s="387">
        <v>500000</v>
      </c>
      <c r="T14" s="388"/>
      <c r="U14" s="388"/>
      <c r="V14" s="388"/>
      <c r="W14" s="388"/>
      <c r="X14" s="388"/>
      <c r="Y14" s="388"/>
      <c r="Z14" s="388"/>
      <c r="AA14" s="388"/>
      <c r="AB14" s="388"/>
      <c r="AC14" s="388"/>
      <c r="AD14" s="388"/>
      <c r="AE14" s="388"/>
      <c r="AF14" s="388"/>
      <c r="AG14" s="388"/>
      <c r="AH14" s="388"/>
      <c r="AI14" s="389"/>
      <c r="AJ14" s="398"/>
      <c r="AK14" s="399"/>
      <c r="AL14" s="399"/>
      <c r="AM14" s="399"/>
      <c r="AN14" s="399"/>
      <c r="AO14" s="399"/>
      <c r="AP14" s="399"/>
      <c r="AQ14" s="399"/>
      <c r="AR14" s="399"/>
      <c r="AS14" s="399"/>
      <c r="AT14" s="399"/>
      <c r="AU14" s="399"/>
      <c r="AV14" s="399"/>
      <c r="AW14" s="399"/>
      <c r="AX14" s="399"/>
      <c r="AY14" s="399"/>
      <c r="AZ14" s="399"/>
      <c r="BA14" s="399"/>
      <c r="BB14" s="400"/>
    </row>
    <row r="15" spans="1:54" x14ac:dyDescent="0.15">
      <c r="A15" s="181"/>
      <c r="B15" s="181"/>
      <c r="C15" s="181"/>
      <c r="D15" s="188"/>
      <c r="E15" s="181"/>
      <c r="F15" s="181"/>
      <c r="G15" s="181"/>
      <c r="H15" s="181"/>
      <c r="I15" s="181"/>
      <c r="J15" s="181"/>
      <c r="K15" s="181"/>
      <c r="L15" s="181"/>
      <c r="M15" s="181"/>
      <c r="N15" s="181"/>
      <c r="O15" s="181"/>
      <c r="P15" s="181"/>
      <c r="Q15" s="181"/>
      <c r="R15" s="189"/>
      <c r="S15" s="387"/>
      <c r="T15" s="388"/>
      <c r="U15" s="388"/>
      <c r="V15" s="388"/>
      <c r="W15" s="388"/>
      <c r="X15" s="388"/>
      <c r="Y15" s="388"/>
      <c r="Z15" s="388"/>
      <c r="AA15" s="388"/>
      <c r="AB15" s="388"/>
      <c r="AC15" s="388"/>
      <c r="AD15" s="388"/>
      <c r="AE15" s="388"/>
      <c r="AF15" s="388"/>
      <c r="AG15" s="388"/>
      <c r="AH15" s="388"/>
      <c r="AI15" s="389"/>
      <c r="AJ15" s="398"/>
      <c r="AK15" s="399"/>
      <c r="AL15" s="399"/>
      <c r="AM15" s="399"/>
      <c r="AN15" s="399"/>
      <c r="AO15" s="399"/>
      <c r="AP15" s="399"/>
      <c r="AQ15" s="399"/>
      <c r="AR15" s="399"/>
      <c r="AS15" s="399"/>
      <c r="AT15" s="399"/>
      <c r="AU15" s="399"/>
      <c r="AV15" s="399"/>
      <c r="AW15" s="399"/>
      <c r="AX15" s="399"/>
      <c r="AY15" s="399"/>
      <c r="AZ15" s="399"/>
      <c r="BA15" s="399"/>
      <c r="BB15" s="400"/>
    </row>
    <row r="16" spans="1:54" x14ac:dyDescent="0.15">
      <c r="A16" s="181"/>
      <c r="B16" s="181"/>
      <c r="C16" s="181"/>
      <c r="D16" s="188"/>
      <c r="E16" s="181"/>
      <c r="F16" s="181"/>
      <c r="G16" s="181"/>
      <c r="H16" s="181"/>
      <c r="I16" s="181"/>
      <c r="J16" s="181"/>
      <c r="K16" s="181"/>
      <c r="L16" s="181"/>
      <c r="M16" s="181"/>
      <c r="N16" s="181"/>
      <c r="O16" s="181"/>
      <c r="P16" s="181"/>
      <c r="Q16" s="181"/>
      <c r="R16" s="189"/>
      <c r="S16" s="387"/>
      <c r="T16" s="388"/>
      <c r="U16" s="388"/>
      <c r="V16" s="388"/>
      <c r="W16" s="388"/>
      <c r="X16" s="388"/>
      <c r="Y16" s="388"/>
      <c r="Z16" s="388"/>
      <c r="AA16" s="388"/>
      <c r="AB16" s="388"/>
      <c r="AC16" s="388"/>
      <c r="AD16" s="388"/>
      <c r="AE16" s="388"/>
      <c r="AF16" s="388"/>
      <c r="AG16" s="388"/>
      <c r="AH16" s="388"/>
      <c r="AI16" s="389"/>
      <c r="AJ16" s="398"/>
      <c r="AK16" s="399"/>
      <c r="AL16" s="399"/>
      <c r="AM16" s="399"/>
      <c r="AN16" s="399"/>
      <c r="AO16" s="399"/>
      <c r="AP16" s="399"/>
      <c r="AQ16" s="399"/>
      <c r="AR16" s="399"/>
      <c r="AS16" s="399"/>
      <c r="AT16" s="399"/>
      <c r="AU16" s="399"/>
      <c r="AV16" s="399"/>
      <c r="AW16" s="399"/>
      <c r="AX16" s="399"/>
      <c r="AY16" s="399"/>
      <c r="AZ16" s="399"/>
      <c r="BA16" s="399"/>
      <c r="BB16" s="400"/>
    </row>
    <row r="17" spans="1:54" x14ac:dyDescent="0.15">
      <c r="A17" s="181"/>
      <c r="B17" s="181"/>
      <c r="C17" s="181"/>
      <c r="D17" s="188"/>
      <c r="E17" s="181"/>
      <c r="F17" s="181"/>
      <c r="G17" s="181"/>
      <c r="H17" s="181"/>
      <c r="I17" s="181"/>
      <c r="J17" s="181"/>
      <c r="K17" s="181"/>
      <c r="L17" s="181"/>
      <c r="M17" s="181"/>
      <c r="N17" s="181"/>
      <c r="O17" s="181"/>
      <c r="P17" s="181"/>
      <c r="Q17" s="181"/>
      <c r="R17" s="189"/>
      <c r="S17" s="387"/>
      <c r="T17" s="388"/>
      <c r="U17" s="388"/>
      <c r="V17" s="388"/>
      <c r="W17" s="388"/>
      <c r="X17" s="388"/>
      <c r="Y17" s="388"/>
      <c r="Z17" s="388"/>
      <c r="AA17" s="388"/>
      <c r="AB17" s="388"/>
      <c r="AC17" s="388"/>
      <c r="AD17" s="388"/>
      <c r="AE17" s="388"/>
      <c r="AF17" s="388"/>
      <c r="AG17" s="388"/>
      <c r="AH17" s="388"/>
      <c r="AI17" s="389"/>
      <c r="AJ17" s="398"/>
      <c r="AK17" s="399"/>
      <c r="AL17" s="399"/>
      <c r="AM17" s="399"/>
      <c r="AN17" s="399"/>
      <c r="AO17" s="399"/>
      <c r="AP17" s="399"/>
      <c r="AQ17" s="399"/>
      <c r="AR17" s="399"/>
      <c r="AS17" s="399"/>
      <c r="AT17" s="399"/>
      <c r="AU17" s="399"/>
      <c r="AV17" s="399"/>
      <c r="AW17" s="399"/>
      <c r="AX17" s="399"/>
      <c r="AY17" s="399"/>
      <c r="AZ17" s="399"/>
      <c r="BA17" s="399"/>
      <c r="BB17" s="400"/>
    </row>
    <row r="18" spans="1:54" x14ac:dyDescent="0.15">
      <c r="A18" s="181"/>
      <c r="B18" s="181"/>
      <c r="C18" s="181"/>
      <c r="D18" s="188"/>
      <c r="E18" s="181"/>
      <c r="F18" s="181"/>
      <c r="G18" s="181"/>
      <c r="H18" s="181"/>
      <c r="I18" s="181"/>
      <c r="J18" s="181"/>
      <c r="K18" s="181"/>
      <c r="L18" s="181"/>
      <c r="M18" s="181"/>
      <c r="N18" s="181"/>
      <c r="O18" s="181"/>
      <c r="P18" s="181"/>
      <c r="Q18" s="181"/>
      <c r="R18" s="189"/>
      <c r="S18" s="387"/>
      <c r="T18" s="388"/>
      <c r="U18" s="388"/>
      <c r="V18" s="388"/>
      <c r="W18" s="388"/>
      <c r="X18" s="388"/>
      <c r="Y18" s="388"/>
      <c r="Z18" s="388"/>
      <c r="AA18" s="388"/>
      <c r="AB18" s="388"/>
      <c r="AC18" s="388"/>
      <c r="AD18" s="388"/>
      <c r="AE18" s="388"/>
      <c r="AF18" s="388"/>
      <c r="AG18" s="388"/>
      <c r="AH18" s="388"/>
      <c r="AI18" s="389"/>
      <c r="AJ18" s="398"/>
      <c r="AK18" s="399"/>
      <c r="AL18" s="399"/>
      <c r="AM18" s="399"/>
      <c r="AN18" s="399"/>
      <c r="AO18" s="399"/>
      <c r="AP18" s="399"/>
      <c r="AQ18" s="399"/>
      <c r="AR18" s="399"/>
      <c r="AS18" s="399"/>
      <c r="AT18" s="399"/>
      <c r="AU18" s="399"/>
      <c r="AV18" s="399"/>
      <c r="AW18" s="399"/>
      <c r="AX18" s="399"/>
      <c r="AY18" s="399"/>
      <c r="AZ18" s="399"/>
      <c r="BA18" s="399"/>
      <c r="BB18" s="400"/>
    </row>
    <row r="19" spans="1:54" x14ac:dyDescent="0.15">
      <c r="A19" s="181"/>
      <c r="B19" s="181"/>
      <c r="C19" s="181"/>
      <c r="D19" s="188"/>
      <c r="E19" s="181"/>
      <c r="F19" s="181"/>
      <c r="G19" s="181"/>
      <c r="H19" s="181"/>
      <c r="I19" s="181"/>
      <c r="J19" s="181"/>
      <c r="K19" s="181"/>
      <c r="L19" s="181"/>
      <c r="M19" s="181"/>
      <c r="N19" s="181"/>
      <c r="O19" s="181"/>
      <c r="P19" s="181"/>
      <c r="Q19" s="181"/>
      <c r="R19" s="189"/>
      <c r="S19" s="387"/>
      <c r="T19" s="388"/>
      <c r="U19" s="388"/>
      <c r="V19" s="388"/>
      <c r="W19" s="388"/>
      <c r="X19" s="388"/>
      <c r="Y19" s="388"/>
      <c r="Z19" s="388"/>
      <c r="AA19" s="388"/>
      <c r="AB19" s="388"/>
      <c r="AC19" s="388"/>
      <c r="AD19" s="388"/>
      <c r="AE19" s="388"/>
      <c r="AF19" s="388"/>
      <c r="AG19" s="388"/>
      <c r="AH19" s="388"/>
      <c r="AI19" s="389"/>
      <c r="AJ19" s="398"/>
      <c r="AK19" s="399"/>
      <c r="AL19" s="399"/>
      <c r="AM19" s="399"/>
      <c r="AN19" s="399"/>
      <c r="AO19" s="399"/>
      <c r="AP19" s="399"/>
      <c r="AQ19" s="399"/>
      <c r="AR19" s="399"/>
      <c r="AS19" s="399"/>
      <c r="AT19" s="399"/>
      <c r="AU19" s="399"/>
      <c r="AV19" s="399"/>
      <c r="AW19" s="399"/>
      <c r="AX19" s="399"/>
      <c r="AY19" s="399"/>
      <c r="AZ19" s="399"/>
      <c r="BA19" s="399"/>
      <c r="BB19" s="400"/>
    </row>
    <row r="20" spans="1:54" x14ac:dyDescent="0.15">
      <c r="A20" s="181"/>
      <c r="B20" s="181"/>
      <c r="C20" s="181"/>
      <c r="D20" s="188"/>
      <c r="E20" s="181"/>
      <c r="F20" s="181"/>
      <c r="G20" s="181"/>
      <c r="H20" s="181"/>
      <c r="I20" s="181"/>
      <c r="J20" s="181"/>
      <c r="K20" s="181"/>
      <c r="L20" s="181"/>
      <c r="M20" s="181"/>
      <c r="N20" s="181"/>
      <c r="O20" s="181"/>
      <c r="P20" s="181"/>
      <c r="Q20" s="181"/>
      <c r="R20" s="189"/>
      <c r="S20" s="387"/>
      <c r="T20" s="388"/>
      <c r="U20" s="388"/>
      <c r="V20" s="388"/>
      <c r="W20" s="388"/>
      <c r="X20" s="388"/>
      <c r="Y20" s="388"/>
      <c r="Z20" s="388"/>
      <c r="AA20" s="388"/>
      <c r="AB20" s="388"/>
      <c r="AC20" s="388"/>
      <c r="AD20" s="388"/>
      <c r="AE20" s="388"/>
      <c r="AF20" s="388"/>
      <c r="AG20" s="388"/>
      <c r="AH20" s="388"/>
      <c r="AI20" s="389"/>
      <c r="AJ20" s="398"/>
      <c r="AK20" s="399"/>
      <c r="AL20" s="399"/>
      <c r="AM20" s="399"/>
      <c r="AN20" s="399"/>
      <c r="AO20" s="399"/>
      <c r="AP20" s="399"/>
      <c r="AQ20" s="399"/>
      <c r="AR20" s="399"/>
      <c r="AS20" s="399"/>
      <c r="AT20" s="399"/>
      <c r="AU20" s="399"/>
      <c r="AV20" s="399"/>
      <c r="AW20" s="399"/>
      <c r="AX20" s="399"/>
      <c r="AY20" s="399"/>
      <c r="AZ20" s="399"/>
      <c r="BA20" s="399"/>
      <c r="BB20" s="400"/>
    </row>
    <row r="21" spans="1:54" x14ac:dyDescent="0.15">
      <c r="A21" s="181"/>
      <c r="B21" s="181"/>
      <c r="C21" s="181"/>
      <c r="D21" s="188"/>
      <c r="E21" s="181"/>
      <c r="F21" s="181"/>
      <c r="G21" s="181"/>
      <c r="H21" s="181"/>
      <c r="I21" s="181"/>
      <c r="J21" s="181"/>
      <c r="K21" s="181"/>
      <c r="L21" s="181"/>
      <c r="M21" s="181"/>
      <c r="N21" s="181"/>
      <c r="O21" s="181"/>
      <c r="P21" s="181"/>
      <c r="Q21" s="181"/>
      <c r="R21" s="189"/>
      <c r="S21" s="387"/>
      <c r="T21" s="388"/>
      <c r="U21" s="388"/>
      <c r="V21" s="388"/>
      <c r="W21" s="388"/>
      <c r="X21" s="388"/>
      <c r="Y21" s="388"/>
      <c r="Z21" s="388"/>
      <c r="AA21" s="388"/>
      <c r="AB21" s="388"/>
      <c r="AC21" s="388"/>
      <c r="AD21" s="388"/>
      <c r="AE21" s="388"/>
      <c r="AF21" s="388"/>
      <c r="AG21" s="388"/>
      <c r="AH21" s="388"/>
      <c r="AI21" s="389"/>
      <c r="AJ21" s="398"/>
      <c r="AK21" s="399"/>
      <c r="AL21" s="399"/>
      <c r="AM21" s="399"/>
      <c r="AN21" s="399"/>
      <c r="AO21" s="399"/>
      <c r="AP21" s="399"/>
      <c r="AQ21" s="399"/>
      <c r="AR21" s="399"/>
      <c r="AS21" s="399"/>
      <c r="AT21" s="399"/>
      <c r="AU21" s="399"/>
      <c r="AV21" s="399"/>
      <c r="AW21" s="399"/>
      <c r="AX21" s="399"/>
      <c r="AY21" s="399"/>
      <c r="AZ21" s="399"/>
      <c r="BA21" s="399"/>
      <c r="BB21" s="400"/>
    </row>
    <row r="22" spans="1:54" x14ac:dyDescent="0.15">
      <c r="A22" s="181"/>
      <c r="B22" s="181"/>
      <c r="C22" s="181"/>
      <c r="D22" s="188"/>
      <c r="E22" s="181"/>
      <c r="F22" s="181"/>
      <c r="G22" s="181"/>
      <c r="H22" s="181"/>
      <c r="I22" s="181"/>
      <c r="J22" s="181"/>
      <c r="K22" s="181"/>
      <c r="L22" s="181"/>
      <c r="M22" s="181"/>
      <c r="N22" s="181"/>
      <c r="O22" s="181"/>
      <c r="P22" s="181"/>
      <c r="Q22" s="181"/>
      <c r="R22" s="189"/>
      <c r="S22" s="387"/>
      <c r="T22" s="388"/>
      <c r="U22" s="388"/>
      <c r="V22" s="388"/>
      <c r="W22" s="388"/>
      <c r="X22" s="388"/>
      <c r="Y22" s="388"/>
      <c r="Z22" s="388"/>
      <c r="AA22" s="388"/>
      <c r="AB22" s="388"/>
      <c r="AC22" s="388"/>
      <c r="AD22" s="388"/>
      <c r="AE22" s="388"/>
      <c r="AF22" s="388"/>
      <c r="AG22" s="388"/>
      <c r="AH22" s="388"/>
      <c r="AI22" s="389"/>
      <c r="AJ22" s="398"/>
      <c r="AK22" s="399"/>
      <c r="AL22" s="399"/>
      <c r="AM22" s="399"/>
      <c r="AN22" s="399"/>
      <c r="AO22" s="399"/>
      <c r="AP22" s="399"/>
      <c r="AQ22" s="399"/>
      <c r="AR22" s="399"/>
      <c r="AS22" s="399"/>
      <c r="AT22" s="399"/>
      <c r="AU22" s="399"/>
      <c r="AV22" s="399"/>
      <c r="AW22" s="399"/>
      <c r="AX22" s="399"/>
      <c r="AY22" s="399"/>
      <c r="AZ22" s="399"/>
      <c r="BA22" s="399"/>
      <c r="BB22" s="400"/>
    </row>
    <row r="23" spans="1:54" x14ac:dyDescent="0.15">
      <c r="A23" s="181"/>
      <c r="B23" s="181"/>
      <c r="C23" s="181"/>
      <c r="D23" s="188"/>
      <c r="E23" s="181"/>
      <c r="F23" s="181"/>
      <c r="G23" s="181"/>
      <c r="H23" s="181"/>
      <c r="I23" s="181"/>
      <c r="J23" s="181"/>
      <c r="K23" s="181"/>
      <c r="L23" s="181"/>
      <c r="M23" s="181"/>
      <c r="N23" s="181"/>
      <c r="O23" s="181"/>
      <c r="P23" s="181"/>
      <c r="Q23" s="181"/>
      <c r="R23" s="189"/>
      <c r="S23" s="387"/>
      <c r="T23" s="388"/>
      <c r="U23" s="388"/>
      <c r="V23" s="388"/>
      <c r="W23" s="388"/>
      <c r="X23" s="388"/>
      <c r="Y23" s="388"/>
      <c r="Z23" s="388"/>
      <c r="AA23" s="388"/>
      <c r="AB23" s="388"/>
      <c r="AC23" s="388"/>
      <c r="AD23" s="388"/>
      <c r="AE23" s="388"/>
      <c r="AF23" s="388"/>
      <c r="AG23" s="388"/>
      <c r="AH23" s="388"/>
      <c r="AI23" s="389"/>
      <c r="AJ23" s="398"/>
      <c r="AK23" s="399"/>
      <c r="AL23" s="399"/>
      <c r="AM23" s="399"/>
      <c r="AN23" s="399"/>
      <c r="AO23" s="399"/>
      <c r="AP23" s="399"/>
      <c r="AQ23" s="399"/>
      <c r="AR23" s="399"/>
      <c r="AS23" s="399"/>
      <c r="AT23" s="399"/>
      <c r="AU23" s="399"/>
      <c r="AV23" s="399"/>
      <c r="AW23" s="399"/>
      <c r="AX23" s="399"/>
      <c r="AY23" s="399"/>
      <c r="AZ23" s="399"/>
      <c r="BA23" s="399"/>
      <c r="BB23" s="400"/>
    </row>
    <row r="24" spans="1:54" x14ac:dyDescent="0.15">
      <c r="A24" s="181"/>
      <c r="B24" s="181"/>
      <c r="C24" s="181"/>
      <c r="D24" s="188"/>
      <c r="E24" s="181"/>
      <c r="F24" s="181"/>
      <c r="G24" s="181"/>
      <c r="H24" s="181"/>
      <c r="I24" s="181"/>
      <c r="J24" s="181"/>
      <c r="K24" s="181"/>
      <c r="L24" s="181"/>
      <c r="M24" s="181"/>
      <c r="N24" s="181"/>
      <c r="O24" s="181"/>
      <c r="P24" s="181"/>
      <c r="Q24" s="181"/>
      <c r="R24" s="189"/>
      <c r="S24" s="387"/>
      <c r="T24" s="388"/>
      <c r="U24" s="388"/>
      <c r="V24" s="388"/>
      <c r="W24" s="388"/>
      <c r="X24" s="388"/>
      <c r="Y24" s="388"/>
      <c r="Z24" s="388"/>
      <c r="AA24" s="388"/>
      <c r="AB24" s="388"/>
      <c r="AC24" s="388"/>
      <c r="AD24" s="388"/>
      <c r="AE24" s="388"/>
      <c r="AF24" s="388"/>
      <c r="AG24" s="388"/>
      <c r="AH24" s="388"/>
      <c r="AI24" s="389"/>
      <c r="AJ24" s="401"/>
      <c r="AK24" s="402"/>
      <c r="AL24" s="402"/>
      <c r="AM24" s="402"/>
      <c r="AN24" s="402"/>
      <c r="AO24" s="402"/>
      <c r="AP24" s="402"/>
      <c r="AQ24" s="402"/>
      <c r="AR24" s="402"/>
      <c r="AS24" s="402"/>
      <c r="AT24" s="402"/>
      <c r="AU24" s="402"/>
      <c r="AV24" s="402"/>
      <c r="AW24" s="402"/>
      <c r="AX24" s="402"/>
      <c r="AY24" s="402"/>
      <c r="AZ24" s="402"/>
      <c r="BA24" s="402"/>
      <c r="BB24" s="403"/>
    </row>
    <row r="25" spans="1:54" x14ac:dyDescent="0.15">
      <c r="A25" s="181"/>
      <c r="D25" s="395" t="s">
        <v>454</v>
      </c>
      <c r="E25" s="396"/>
      <c r="F25" s="396"/>
      <c r="G25" s="396"/>
      <c r="H25" s="396"/>
      <c r="I25" s="396"/>
      <c r="J25" s="396"/>
      <c r="K25" s="396"/>
      <c r="L25" s="396"/>
      <c r="M25" s="396"/>
      <c r="N25" s="396"/>
      <c r="O25" s="396"/>
      <c r="P25" s="396"/>
      <c r="Q25" s="396"/>
      <c r="R25" s="397"/>
      <c r="S25" s="404">
        <f>SUM(S11:AI24)</f>
        <v>2000000</v>
      </c>
      <c r="T25" s="404"/>
      <c r="U25" s="404"/>
      <c r="V25" s="404"/>
      <c r="W25" s="404"/>
      <c r="X25" s="404"/>
      <c r="Y25" s="404"/>
      <c r="Z25" s="404"/>
      <c r="AA25" s="404"/>
      <c r="AB25" s="404"/>
      <c r="AC25" s="404"/>
      <c r="AD25" s="404"/>
      <c r="AE25" s="404"/>
      <c r="AF25" s="404"/>
      <c r="AG25" s="404"/>
      <c r="AH25" s="404"/>
      <c r="AI25" s="404"/>
      <c r="AJ25" s="190"/>
      <c r="AK25" s="191"/>
      <c r="AL25" s="191"/>
      <c r="AM25" s="191"/>
      <c r="AN25" s="191"/>
      <c r="AO25" s="191"/>
      <c r="AP25" s="191"/>
      <c r="AQ25" s="191"/>
      <c r="AR25" s="191"/>
      <c r="AS25" s="191"/>
      <c r="AT25" s="191"/>
      <c r="AU25" s="191"/>
      <c r="AV25" s="191"/>
      <c r="AW25" s="191"/>
      <c r="AX25" s="191"/>
      <c r="AY25" s="191"/>
      <c r="AZ25" s="191"/>
      <c r="BA25" s="191"/>
      <c r="BB25" s="192"/>
    </row>
    <row r="26" spans="1:54" x14ac:dyDescent="0.15">
      <c r="A26" s="181"/>
      <c r="D26" s="193"/>
      <c r="E26" s="193"/>
      <c r="F26" s="193"/>
      <c r="G26" s="193"/>
      <c r="H26" s="193"/>
      <c r="I26" s="193"/>
      <c r="J26" s="193"/>
      <c r="K26" s="193"/>
      <c r="L26" s="193"/>
      <c r="M26" s="193"/>
      <c r="N26" s="193"/>
      <c r="O26" s="193"/>
      <c r="P26" s="193"/>
      <c r="Q26" s="193"/>
      <c r="R26" s="193"/>
      <c r="S26" s="181"/>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81"/>
      <c r="AR26" s="181"/>
      <c r="AS26" s="181"/>
      <c r="AT26" s="181"/>
      <c r="AU26" s="181"/>
      <c r="AV26" s="181"/>
      <c r="AW26" s="181"/>
      <c r="AX26" s="181"/>
      <c r="AY26" s="181"/>
      <c r="AZ26" s="181"/>
      <c r="BA26" s="181"/>
      <c r="BB26" s="181"/>
    </row>
    <row r="27" spans="1:54" x14ac:dyDescent="0.15">
      <c r="A27" s="181"/>
      <c r="B27" s="181" t="s">
        <v>455</v>
      </c>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row>
    <row r="28" spans="1:54" x14ac:dyDescent="0.15">
      <c r="A28" s="181"/>
      <c r="B28" s="181" t="s">
        <v>456</v>
      </c>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row>
    <row r="29" spans="1:54" x14ac:dyDescent="0.15">
      <c r="A29" s="181"/>
      <c r="D29" s="395" t="s">
        <v>449</v>
      </c>
      <c r="E29" s="396"/>
      <c r="F29" s="396"/>
      <c r="G29" s="396"/>
      <c r="H29" s="396"/>
      <c r="I29" s="396"/>
      <c r="J29" s="396"/>
      <c r="K29" s="396"/>
      <c r="L29" s="396"/>
      <c r="M29" s="396"/>
      <c r="N29" s="396"/>
      <c r="O29" s="396"/>
      <c r="P29" s="396"/>
      <c r="Q29" s="396"/>
      <c r="R29" s="397"/>
      <c r="S29" s="395" t="s">
        <v>450</v>
      </c>
      <c r="T29" s="396"/>
      <c r="U29" s="396"/>
      <c r="V29" s="396"/>
      <c r="W29" s="396"/>
      <c r="X29" s="396"/>
      <c r="Y29" s="396"/>
      <c r="Z29" s="396"/>
      <c r="AA29" s="396"/>
      <c r="AB29" s="396"/>
      <c r="AC29" s="396"/>
      <c r="AD29" s="396"/>
      <c r="AE29" s="396"/>
      <c r="AF29" s="396"/>
      <c r="AG29" s="396"/>
      <c r="AH29" s="396"/>
      <c r="AI29" s="397"/>
      <c r="AJ29" s="395" t="s">
        <v>451</v>
      </c>
      <c r="AK29" s="396"/>
      <c r="AL29" s="396"/>
      <c r="AM29" s="396"/>
      <c r="AN29" s="396"/>
      <c r="AO29" s="396"/>
      <c r="AP29" s="396"/>
      <c r="AQ29" s="396"/>
      <c r="AR29" s="396"/>
      <c r="AS29" s="396"/>
      <c r="AT29" s="396"/>
      <c r="AU29" s="396"/>
      <c r="AV29" s="396"/>
      <c r="AW29" s="396"/>
      <c r="AX29" s="396"/>
      <c r="AY29" s="396"/>
      <c r="AZ29" s="396"/>
      <c r="BA29" s="396"/>
      <c r="BB29" s="397"/>
    </row>
    <row r="30" spans="1:54" x14ac:dyDescent="0.15">
      <c r="A30" s="181"/>
      <c r="B30" s="181"/>
      <c r="C30" s="181"/>
      <c r="D30" s="182"/>
      <c r="E30" s="183"/>
      <c r="F30" s="183"/>
      <c r="G30" s="183"/>
      <c r="H30" s="183"/>
      <c r="I30" s="183"/>
      <c r="J30" s="183"/>
      <c r="K30" s="183"/>
      <c r="L30" s="183"/>
      <c r="M30" s="183"/>
      <c r="N30" s="183"/>
      <c r="O30" s="183"/>
      <c r="P30" s="183"/>
      <c r="Q30" s="183"/>
      <c r="R30" s="184"/>
      <c r="S30" s="387"/>
      <c r="T30" s="388"/>
      <c r="U30" s="388"/>
      <c r="V30" s="388"/>
      <c r="W30" s="388"/>
      <c r="X30" s="388"/>
      <c r="Y30" s="388"/>
      <c r="Z30" s="388"/>
      <c r="AA30" s="388"/>
      <c r="AB30" s="388"/>
      <c r="AC30" s="388"/>
      <c r="AD30" s="388"/>
      <c r="AE30" s="388"/>
      <c r="AF30" s="388"/>
      <c r="AG30" s="388"/>
      <c r="AH30" s="388"/>
      <c r="AI30" s="389"/>
      <c r="AJ30" s="405"/>
      <c r="AK30" s="406"/>
      <c r="AL30" s="406"/>
      <c r="AM30" s="406"/>
      <c r="AN30" s="406"/>
      <c r="AO30" s="406"/>
      <c r="AP30" s="406"/>
      <c r="AQ30" s="406"/>
      <c r="AR30" s="406"/>
      <c r="AS30" s="406"/>
      <c r="AT30" s="406"/>
      <c r="AU30" s="406"/>
      <c r="AV30" s="406"/>
      <c r="AW30" s="406"/>
      <c r="AX30" s="406"/>
      <c r="AY30" s="406"/>
      <c r="AZ30" s="406"/>
      <c r="BA30" s="406"/>
      <c r="BB30" s="407"/>
    </row>
    <row r="31" spans="1:54" x14ac:dyDescent="0.15">
      <c r="A31" s="181"/>
      <c r="B31" s="181"/>
      <c r="C31" s="181"/>
      <c r="D31" s="185" t="s">
        <v>457</v>
      </c>
      <c r="E31" s="181"/>
      <c r="F31" s="181"/>
      <c r="G31" s="181"/>
      <c r="H31" s="181"/>
      <c r="I31" s="181"/>
      <c r="J31" s="181"/>
      <c r="K31" s="181"/>
      <c r="L31" s="181"/>
      <c r="M31" s="181"/>
      <c r="N31" s="181"/>
      <c r="O31" s="181"/>
      <c r="P31" s="181"/>
      <c r="Q31" s="181"/>
      <c r="R31" s="189"/>
      <c r="S31" s="387">
        <v>2000000</v>
      </c>
      <c r="T31" s="388"/>
      <c r="U31" s="388"/>
      <c r="V31" s="388"/>
      <c r="W31" s="388"/>
      <c r="X31" s="388"/>
      <c r="Y31" s="388"/>
      <c r="Z31" s="388"/>
      <c r="AA31" s="388"/>
      <c r="AB31" s="388"/>
      <c r="AC31" s="388"/>
      <c r="AD31" s="388"/>
      <c r="AE31" s="388"/>
      <c r="AF31" s="388"/>
      <c r="AG31" s="388"/>
      <c r="AH31" s="388"/>
      <c r="AI31" s="389"/>
      <c r="AJ31" s="408" t="s">
        <v>556</v>
      </c>
      <c r="AK31" s="409"/>
      <c r="AL31" s="409"/>
      <c r="AM31" s="409"/>
      <c r="AN31" s="409"/>
      <c r="AO31" s="409"/>
      <c r="AP31" s="409"/>
      <c r="AQ31" s="409"/>
      <c r="AR31" s="409"/>
      <c r="AS31" s="409"/>
      <c r="AT31" s="409"/>
      <c r="AU31" s="409"/>
      <c r="AV31" s="409"/>
      <c r="AW31" s="409"/>
      <c r="AX31" s="409"/>
      <c r="AY31" s="409"/>
      <c r="AZ31" s="409"/>
      <c r="BA31" s="409"/>
      <c r="BB31" s="410"/>
    </row>
    <row r="32" spans="1:54" x14ac:dyDescent="0.15">
      <c r="A32" s="181"/>
      <c r="B32" s="181"/>
      <c r="C32" s="181"/>
      <c r="D32" s="188"/>
      <c r="E32" s="181"/>
      <c r="F32" s="181"/>
      <c r="G32" s="181"/>
      <c r="H32" s="181"/>
      <c r="I32" s="181"/>
      <c r="J32" s="181"/>
      <c r="K32" s="181"/>
      <c r="L32" s="181"/>
      <c r="M32" s="181"/>
      <c r="N32" s="181"/>
      <c r="O32" s="181"/>
      <c r="P32" s="181"/>
      <c r="Q32" s="181"/>
      <c r="R32" s="189"/>
      <c r="S32" s="387"/>
      <c r="T32" s="388"/>
      <c r="U32" s="388"/>
      <c r="V32" s="388"/>
      <c r="W32" s="388"/>
      <c r="X32" s="388"/>
      <c r="Y32" s="388"/>
      <c r="Z32" s="388"/>
      <c r="AA32" s="388"/>
      <c r="AB32" s="388"/>
      <c r="AC32" s="388"/>
      <c r="AD32" s="388"/>
      <c r="AE32" s="388"/>
      <c r="AF32" s="388"/>
      <c r="AG32" s="388"/>
      <c r="AH32" s="388"/>
      <c r="AI32" s="389"/>
      <c r="AJ32" s="411"/>
      <c r="AK32" s="409"/>
      <c r="AL32" s="409"/>
      <c r="AM32" s="409"/>
      <c r="AN32" s="409"/>
      <c r="AO32" s="409"/>
      <c r="AP32" s="409"/>
      <c r="AQ32" s="409"/>
      <c r="AR32" s="409"/>
      <c r="AS32" s="409"/>
      <c r="AT32" s="409"/>
      <c r="AU32" s="409"/>
      <c r="AV32" s="409"/>
      <c r="AW32" s="409"/>
      <c r="AX32" s="409"/>
      <c r="AY32" s="409"/>
      <c r="AZ32" s="409"/>
      <c r="BA32" s="409"/>
      <c r="BB32" s="410"/>
    </row>
    <row r="33" spans="1:54" x14ac:dyDescent="0.15">
      <c r="A33" s="181"/>
      <c r="B33" s="181"/>
      <c r="C33" s="181"/>
      <c r="D33" s="188"/>
      <c r="E33" s="181"/>
      <c r="F33" s="181"/>
      <c r="G33" s="181"/>
      <c r="H33" s="181"/>
      <c r="I33" s="181"/>
      <c r="J33" s="181"/>
      <c r="K33" s="181"/>
      <c r="L33" s="181"/>
      <c r="M33" s="181"/>
      <c r="N33" s="181"/>
      <c r="O33" s="181"/>
      <c r="P33" s="181"/>
      <c r="Q33" s="181"/>
      <c r="R33" s="189"/>
      <c r="S33" s="387"/>
      <c r="T33" s="388"/>
      <c r="U33" s="388"/>
      <c r="V33" s="388"/>
      <c r="W33" s="388"/>
      <c r="X33" s="388"/>
      <c r="Y33" s="388"/>
      <c r="Z33" s="388"/>
      <c r="AA33" s="388"/>
      <c r="AB33" s="388"/>
      <c r="AC33" s="388"/>
      <c r="AD33" s="388"/>
      <c r="AE33" s="388"/>
      <c r="AF33" s="388"/>
      <c r="AG33" s="388"/>
      <c r="AH33" s="388"/>
      <c r="AI33" s="389"/>
      <c r="AJ33" s="411"/>
      <c r="AK33" s="409"/>
      <c r="AL33" s="409"/>
      <c r="AM33" s="409"/>
      <c r="AN33" s="409"/>
      <c r="AO33" s="409"/>
      <c r="AP33" s="409"/>
      <c r="AQ33" s="409"/>
      <c r="AR33" s="409"/>
      <c r="AS33" s="409"/>
      <c r="AT33" s="409"/>
      <c r="AU33" s="409"/>
      <c r="AV33" s="409"/>
      <c r="AW33" s="409"/>
      <c r="AX33" s="409"/>
      <c r="AY33" s="409"/>
      <c r="AZ33" s="409"/>
      <c r="BA33" s="409"/>
      <c r="BB33" s="410"/>
    </row>
    <row r="34" spans="1:54" x14ac:dyDescent="0.15">
      <c r="A34" s="181"/>
      <c r="B34" s="181"/>
      <c r="C34" s="181"/>
      <c r="D34" s="188"/>
      <c r="E34" s="181"/>
      <c r="F34" s="181"/>
      <c r="G34" s="181"/>
      <c r="H34" s="181"/>
      <c r="I34" s="181"/>
      <c r="J34" s="181"/>
      <c r="K34" s="181"/>
      <c r="L34" s="181"/>
      <c r="M34" s="181"/>
      <c r="N34" s="181"/>
      <c r="O34" s="181"/>
      <c r="P34" s="181"/>
      <c r="Q34" s="181"/>
      <c r="R34" s="189"/>
      <c r="S34" s="387"/>
      <c r="T34" s="388"/>
      <c r="U34" s="388"/>
      <c r="V34" s="388"/>
      <c r="W34" s="388"/>
      <c r="X34" s="388"/>
      <c r="Y34" s="388"/>
      <c r="Z34" s="388"/>
      <c r="AA34" s="388"/>
      <c r="AB34" s="388"/>
      <c r="AC34" s="388"/>
      <c r="AD34" s="388"/>
      <c r="AE34" s="388"/>
      <c r="AF34" s="388"/>
      <c r="AG34" s="388"/>
      <c r="AH34" s="388"/>
      <c r="AI34" s="389"/>
      <c r="AJ34" s="411"/>
      <c r="AK34" s="409"/>
      <c r="AL34" s="409"/>
      <c r="AM34" s="409"/>
      <c r="AN34" s="409"/>
      <c r="AO34" s="409"/>
      <c r="AP34" s="409"/>
      <c r="AQ34" s="409"/>
      <c r="AR34" s="409"/>
      <c r="AS34" s="409"/>
      <c r="AT34" s="409"/>
      <c r="AU34" s="409"/>
      <c r="AV34" s="409"/>
      <c r="AW34" s="409"/>
      <c r="AX34" s="409"/>
      <c r="AY34" s="409"/>
      <c r="AZ34" s="409"/>
      <c r="BA34" s="409"/>
      <c r="BB34" s="410"/>
    </row>
    <row r="35" spans="1:54" x14ac:dyDescent="0.15">
      <c r="A35" s="181"/>
      <c r="B35" s="181"/>
      <c r="C35" s="181"/>
      <c r="D35" s="188"/>
      <c r="E35" s="181"/>
      <c r="F35" s="181"/>
      <c r="G35" s="181"/>
      <c r="H35" s="181"/>
      <c r="I35" s="181"/>
      <c r="J35" s="181"/>
      <c r="K35" s="181"/>
      <c r="L35" s="181"/>
      <c r="M35" s="181"/>
      <c r="N35" s="181"/>
      <c r="O35" s="181"/>
      <c r="P35" s="181"/>
      <c r="Q35" s="181"/>
      <c r="R35" s="189"/>
      <c r="S35" s="387"/>
      <c r="T35" s="388"/>
      <c r="U35" s="388"/>
      <c r="V35" s="388"/>
      <c r="W35" s="388"/>
      <c r="X35" s="388"/>
      <c r="Y35" s="388"/>
      <c r="Z35" s="388"/>
      <c r="AA35" s="388"/>
      <c r="AB35" s="388"/>
      <c r="AC35" s="388"/>
      <c r="AD35" s="388"/>
      <c r="AE35" s="388"/>
      <c r="AF35" s="388"/>
      <c r="AG35" s="388"/>
      <c r="AH35" s="388"/>
      <c r="AI35" s="389"/>
      <c r="AJ35" s="411"/>
      <c r="AK35" s="409"/>
      <c r="AL35" s="409"/>
      <c r="AM35" s="409"/>
      <c r="AN35" s="409"/>
      <c r="AO35" s="409"/>
      <c r="AP35" s="409"/>
      <c r="AQ35" s="409"/>
      <c r="AR35" s="409"/>
      <c r="AS35" s="409"/>
      <c r="AT35" s="409"/>
      <c r="AU35" s="409"/>
      <c r="AV35" s="409"/>
      <c r="AW35" s="409"/>
      <c r="AX35" s="409"/>
      <c r="AY35" s="409"/>
      <c r="AZ35" s="409"/>
      <c r="BA35" s="409"/>
      <c r="BB35" s="410"/>
    </row>
    <row r="36" spans="1:54" x14ac:dyDescent="0.15">
      <c r="A36" s="181"/>
      <c r="B36" s="181"/>
      <c r="C36" s="181"/>
      <c r="D36" s="188"/>
      <c r="E36" s="181"/>
      <c r="F36" s="181"/>
      <c r="G36" s="181"/>
      <c r="H36" s="181"/>
      <c r="I36" s="181"/>
      <c r="J36" s="181"/>
      <c r="K36" s="181"/>
      <c r="L36" s="181"/>
      <c r="M36" s="181"/>
      <c r="N36" s="181"/>
      <c r="O36" s="181"/>
      <c r="P36" s="181"/>
      <c r="Q36" s="181"/>
      <c r="R36" s="189"/>
      <c r="S36" s="387"/>
      <c r="T36" s="388"/>
      <c r="U36" s="388"/>
      <c r="V36" s="388"/>
      <c r="W36" s="388"/>
      <c r="X36" s="388"/>
      <c r="Y36" s="388"/>
      <c r="Z36" s="388"/>
      <c r="AA36" s="388"/>
      <c r="AB36" s="388"/>
      <c r="AC36" s="388"/>
      <c r="AD36" s="388"/>
      <c r="AE36" s="388"/>
      <c r="AF36" s="388"/>
      <c r="AG36" s="388"/>
      <c r="AH36" s="388"/>
      <c r="AI36" s="389"/>
      <c r="AJ36" s="411"/>
      <c r="AK36" s="409"/>
      <c r="AL36" s="409"/>
      <c r="AM36" s="409"/>
      <c r="AN36" s="409"/>
      <c r="AO36" s="409"/>
      <c r="AP36" s="409"/>
      <c r="AQ36" s="409"/>
      <c r="AR36" s="409"/>
      <c r="AS36" s="409"/>
      <c r="AT36" s="409"/>
      <c r="AU36" s="409"/>
      <c r="AV36" s="409"/>
      <c r="AW36" s="409"/>
      <c r="AX36" s="409"/>
      <c r="AY36" s="409"/>
      <c r="AZ36" s="409"/>
      <c r="BA36" s="409"/>
      <c r="BB36" s="410"/>
    </row>
    <row r="37" spans="1:54" x14ac:dyDescent="0.15">
      <c r="A37" s="181"/>
      <c r="B37" s="181"/>
      <c r="C37" s="181"/>
      <c r="D37" s="188"/>
      <c r="E37" s="181"/>
      <c r="F37" s="181"/>
      <c r="G37" s="181"/>
      <c r="H37" s="181"/>
      <c r="I37" s="181"/>
      <c r="J37" s="181"/>
      <c r="K37" s="181"/>
      <c r="L37" s="181"/>
      <c r="M37" s="181"/>
      <c r="N37" s="181"/>
      <c r="O37" s="181"/>
      <c r="P37" s="181"/>
      <c r="Q37" s="181"/>
      <c r="R37" s="189"/>
      <c r="S37" s="387"/>
      <c r="T37" s="388"/>
      <c r="U37" s="388"/>
      <c r="V37" s="388"/>
      <c r="W37" s="388"/>
      <c r="X37" s="388"/>
      <c r="Y37" s="388"/>
      <c r="Z37" s="388"/>
      <c r="AA37" s="388"/>
      <c r="AB37" s="388"/>
      <c r="AC37" s="388"/>
      <c r="AD37" s="388"/>
      <c r="AE37" s="388"/>
      <c r="AF37" s="388"/>
      <c r="AG37" s="388"/>
      <c r="AH37" s="388"/>
      <c r="AI37" s="389"/>
      <c r="AJ37" s="411"/>
      <c r="AK37" s="409"/>
      <c r="AL37" s="409"/>
      <c r="AM37" s="409"/>
      <c r="AN37" s="409"/>
      <c r="AO37" s="409"/>
      <c r="AP37" s="409"/>
      <c r="AQ37" s="409"/>
      <c r="AR37" s="409"/>
      <c r="AS37" s="409"/>
      <c r="AT37" s="409"/>
      <c r="AU37" s="409"/>
      <c r="AV37" s="409"/>
      <c r="AW37" s="409"/>
      <c r="AX37" s="409"/>
      <c r="AY37" s="409"/>
      <c r="AZ37" s="409"/>
      <c r="BA37" s="409"/>
      <c r="BB37" s="410"/>
    </row>
    <row r="38" spans="1:54" x14ac:dyDescent="0.15">
      <c r="A38" s="181"/>
      <c r="B38" s="181"/>
      <c r="C38" s="181"/>
      <c r="D38" s="188"/>
      <c r="E38" s="181"/>
      <c r="F38" s="181"/>
      <c r="G38" s="181"/>
      <c r="H38" s="181"/>
      <c r="I38" s="181"/>
      <c r="J38" s="181"/>
      <c r="K38" s="181"/>
      <c r="L38" s="181"/>
      <c r="M38" s="181"/>
      <c r="N38" s="181"/>
      <c r="O38" s="181"/>
      <c r="P38" s="181"/>
      <c r="Q38" s="181"/>
      <c r="R38" s="189"/>
      <c r="S38" s="387"/>
      <c r="T38" s="388"/>
      <c r="U38" s="388"/>
      <c r="V38" s="388"/>
      <c r="W38" s="388"/>
      <c r="X38" s="388"/>
      <c r="Y38" s="388"/>
      <c r="Z38" s="388"/>
      <c r="AA38" s="388"/>
      <c r="AB38" s="388"/>
      <c r="AC38" s="388"/>
      <c r="AD38" s="388"/>
      <c r="AE38" s="388"/>
      <c r="AF38" s="388"/>
      <c r="AG38" s="388"/>
      <c r="AH38" s="388"/>
      <c r="AI38" s="389"/>
      <c r="AJ38" s="411"/>
      <c r="AK38" s="409"/>
      <c r="AL38" s="409"/>
      <c r="AM38" s="409"/>
      <c r="AN38" s="409"/>
      <c r="AO38" s="409"/>
      <c r="AP38" s="409"/>
      <c r="AQ38" s="409"/>
      <c r="AR38" s="409"/>
      <c r="AS38" s="409"/>
      <c r="AT38" s="409"/>
      <c r="AU38" s="409"/>
      <c r="AV38" s="409"/>
      <c r="AW38" s="409"/>
      <c r="AX38" s="409"/>
      <c r="AY38" s="409"/>
      <c r="AZ38" s="409"/>
      <c r="BA38" s="409"/>
      <c r="BB38" s="410"/>
    </row>
    <row r="39" spans="1:54" x14ac:dyDescent="0.15">
      <c r="A39" s="181"/>
      <c r="B39" s="181"/>
      <c r="C39" s="181"/>
      <c r="D39" s="188"/>
      <c r="E39" s="181"/>
      <c r="F39" s="181"/>
      <c r="G39" s="181"/>
      <c r="H39" s="181"/>
      <c r="I39" s="181"/>
      <c r="J39" s="181"/>
      <c r="K39" s="181"/>
      <c r="L39" s="181"/>
      <c r="M39" s="181"/>
      <c r="N39" s="181"/>
      <c r="O39" s="181"/>
      <c r="P39" s="181"/>
      <c r="Q39" s="181"/>
      <c r="R39" s="189"/>
      <c r="S39" s="387"/>
      <c r="T39" s="388"/>
      <c r="U39" s="388"/>
      <c r="V39" s="388"/>
      <c r="W39" s="388"/>
      <c r="X39" s="388"/>
      <c r="Y39" s="388"/>
      <c r="Z39" s="388"/>
      <c r="AA39" s="388"/>
      <c r="AB39" s="388"/>
      <c r="AC39" s="388"/>
      <c r="AD39" s="388"/>
      <c r="AE39" s="388"/>
      <c r="AF39" s="388"/>
      <c r="AG39" s="388"/>
      <c r="AH39" s="388"/>
      <c r="AI39" s="389"/>
      <c r="AJ39" s="411"/>
      <c r="AK39" s="409"/>
      <c r="AL39" s="409"/>
      <c r="AM39" s="409"/>
      <c r="AN39" s="409"/>
      <c r="AO39" s="409"/>
      <c r="AP39" s="409"/>
      <c r="AQ39" s="409"/>
      <c r="AR39" s="409"/>
      <c r="AS39" s="409"/>
      <c r="AT39" s="409"/>
      <c r="AU39" s="409"/>
      <c r="AV39" s="409"/>
      <c r="AW39" s="409"/>
      <c r="AX39" s="409"/>
      <c r="AY39" s="409"/>
      <c r="AZ39" s="409"/>
      <c r="BA39" s="409"/>
      <c r="BB39" s="410"/>
    </row>
    <row r="40" spans="1:54" x14ac:dyDescent="0.15">
      <c r="A40" s="181"/>
      <c r="B40" s="181"/>
      <c r="C40" s="181"/>
      <c r="D40" s="188"/>
      <c r="E40" s="181"/>
      <c r="F40" s="181"/>
      <c r="G40" s="181"/>
      <c r="H40" s="181"/>
      <c r="I40" s="181"/>
      <c r="J40" s="181"/>
      <c r="K40" s="181"/>
      <c r="L40" s="181"/>
      <c r="M40" s="181"/>
      <c r="N40" s="181"/>
      <c r="O40" s="181"/>
      <c r="P40" s="181"/>
      <c r="Q40" s="181"/>
      <c r="R40" s="189"/>
      <c r="S40" s="387"/>
      <c r="T40" s="388"/>
      <c r="U40" s="388"/>
      <c r="V40" s="388"/>
      <c r="W40" s="388"/>
      <c r="X40" s="388"/>
      <c r="Y40" s="388"/>
      <c r="Z40" s="388"/>
      <c r="AA40" s="388"/>
      <c r="AB40" s="388"/>
      <c r="AC40" s="388"/>
      <c r="AD40" s="388"/>
      <c r="AE40" s="388"/>
      <c r="AF40" s="388"/>
      <c r="AG40" s="388"/>
      <c r="AH40" s="388"/>
      <c r="AI40" s="389"/>
      <c r="AJ40" s="411"/>
      <c r="AK40" s="409"/>
      <c r="AL40" s="409"/>
      <c r="AM40" s="409"/>
      <c r="AN40" s="409"/>
      <c r="AO40" s="409"/>
      <c r="AP40" s="409"/>
      <c r="AQ40" s="409"/>
      <c r="AR40" s="409"/>
      <c r="AS40" s="409"/>
      <c r="AT40" s="409"/>
      <c r="AU40" s="409"/>
      <c r="AV40" s="409"/>
      <c r="AW40" s="409"/>
      <c r="AX40" s="409"/>
      <c r="AY40" s="409"/>
      <c r="AZ40" s="409"/>
      <c r="BA40" s="409"/>
      <c r="BB40" s="410"/>
    </row>
    <row r="41" spans="1:54" x14ac:dyDescent="0.15">
      <c r="A41" s="181"/>
      <c r="B41" s="181"/>
      <c r="C41" s="181"/>
      <c r="D41" s="188"/>
      <c r="E41" s="181"/>
      <c r="F41" s="181"/>
      <c r="G41" s="181"/>
      <c r="H41" s="181"/>
      <c r="I41" s="181"/>
      <c r="J41" s="181"/>
      <c r="K41" s="181"/>
      <c r="L41" s="181"/>
      <c r="M41" s="181"/>
      <c r="N41" s="181"/>
      <c r="O41" s="181"/>
      <c r="P41" s="181"/>
      <c r="Q41" s="181"/>
      <c r="R41" s="189"/>
      <c r="S41" s="387"/>
      <c r="T41" s="388"/>
      <c r="U41" s="388"/>
      <c r="V41" s="388"/>
      <c r="W41" s="388"/>
      <c r="X41" s="388"/>
      <c r="Y41" s="388"/>
      <c r="Z41" s="388"/>
      <c r="AA41" s="388"/>
      <c r="AB41" s="388"/>
      <c r="AC41" s="388"/>
      <c r="AD41" s="388"/>
      <c r="AE41" s="388"/>
      <c r="AF41" s="388"/>
      <c r="AG41" s="388"/>
      <c r="AH41" s="388"/>
      <c r="AI41" s="389"/>
      <c r="AJ41" s="411"/>
      <c r="AK41" s="409"/>
      <c r="AL41" s="409"/>
      <c r="AM41" s="409"/>
      <c r="AN41" s="409"/>
      <c r="AO41" s="409"/>
      <c r="AP41" s="409"/>
      <c r="AQ41" s="409"/>
      <c r="AR41" s="409"/>
      <c r="AS41" s="409"/>
      <c r="AT41" s="409"/>
      <c r="AU41" s="409"/>
      <c r="AV41" s="409"/>
      <c r="AW41" s="409"/>
      <c r="AX41" s="409"/>
      <c r="AY41" s="409"/>
      <c r="AZ41" s="409"/>
      <c r="BA41" s="409"/>
      <c r="BB41" s="410"/>
    </row>
    <row r="42" spans="1:54" x14ac:dyDescent="0.15">
      <c r="A42" s="181"/>
      <c r="B42" s="181"/>
      <c r="C42" s="181"/>
      <c r="D42" s="188"/>
      <c r="E42" s="181"/>
      <c r="F42" s="181"/>
      <c r="G42" s="181"/>
      <c r="H42" s="181"/>
      <c r="I42" s="181"/>
      <c r="J42" s="181"/>
      <c r="K42" s="181"/>
      <c r="L42" s="181"/>
      <c r="M42" s="181"/>
      <c r="N42" s="181"/>
      <c r="O42" s="181"/>
      <c r="P42" s="181"/>
      <c r="Q42" s="181"/>
      <c r="R42" s="189"/>
      <c r="S42" s="387"/>
      <c r="T42" s="388"/>
      <c r="U42" s="388"/>
      <c r="V42" s="388"/>
      <c r="W42" s="388"/>
      <c r="X42" s="388"/>
      <c r="Y42" s="388"/>
      <c r="Z42" s="388"/>
      <c r="AA42" s="388"/>
      <c r="AB42" s="388"/>
      <c r="AC42" s="388"/>
      <c r="AD42" s="388"/>
      <c r="AE42" s="388"/>
      <c r="AF42" s="388"/>
      <c r="AG42" s="388"/>
      <c r="AH42" s="388"/>
      <c r="AI42" s="389"/>
      <c r="AJ42" s="411"/>
      <c r="AK42" s="409"/>
      <c r="AL42" s="409"/>
      <c r="AM42" s="409"/>
      <c r="AN42" s="409"/>
      <c r="AO42" s="409"/>
      <c r="AP42" s="409"/>
      <c r="AQ42" s="409"/>
      <c r="AR42" s="409"/>
      <c r="AS42" s="409"/>
      <c r="AT42" s="409"/>
      <c r="AU42" s="409"/>
      <c r="AV42" s="409"/>
      <c r="AW42" s="409"/>
      <c r="AX42" s="409"/>
      <c r="AY42" s="409"/>
      <c r="AZ42" s="409"/>
      <c r="BA42" s="409"/>
      <c r="BB42" s="410"/>
    </row>
    <row r="43" spans="1:54" x14ac:dyDescent="0.15">
      <c r="A43" s="181"/>
      <c r="B43" s="181"/>
      <c r="C43" s="181"/>
      <c r="D43" s="194"/>
      <c r="E43" s="195"/>
      <c r="F43" s="181"/>
      <c r="G43" s="181"/>
      <c r="H43" s="181"/>
      <c r="I43" s="181"/>
      <c r="J43" s="181"/>
      <c r="K43" s="181"/>
      <c r="L43" s="181"/>
      <c r="M43" s="181"/>
      <c r="N43" s="181"/>
      <c r="O43" s="181"/>
      <c r="P43" s="181"/>
      <c r="Q43" s="181"/>
      <c r="R43" s="189"/>
      <c r="S43" s="387"/>
      <c r="T43" s="388"/>
      <c r="U43" s="388"/>
      <c r="V43" s="388"/>
      <c r="W43" s="388"/>
      <c r="X43" s="388"/>
      <c r="Y43" s="388"/>
      <c r="Z43" s="388"/>
      <c r="AA43" s="388"/>
      <c r="AB43" s="388"/>
      <c r="AC43" s="388"/>
      <c r="AD43" s="388"/>
      <c r="AE43" s="388"/>
      <c r="AF43" s="388"/>
      <c r="AG43" s="388"/>
      <c r="AH43" s="388"/>
      <c r="AI43" s="389"/>
      <c r="AJ43" s="412"/>
      <c r="AK43" s="413"/>
      <c r="AL43" s="413"/>
      <c r="AM43" s="413"/>
      <c r="AN43" s="413"/>
      <c r="AO43" s="413"/>
      <c r="AP43" s="413"/>
      <c r="AQ43" s="413"/>
      <c r="AR43" s="413"/>
      <c r="AS43" s="413"/>
      <c r="AT43" s="413"/>
      <c r="AU43" s="413"/>
      <c r="AV43" s="413"/>
      <c r="AW43" s="413"/>
      <c r="AX43" s="413"/>
      <c r="AY43" s="413"/>
      <c r="AZ43" s="413"/>
      <c r="BA43" s="413"/>
      <c r="BB43" s="414"/>
    </row>
    <row r="44" spans="1:54" x14ac:dyDescent="0.15">
      <c r="A44" s="181"/>
      <c r="D44" s="395" t="s">
        <v>454</v>
      </c>
      <c r="E44" s="396"/>
      <c r="F44" s="396"/>
      <c r="G44" s="396"/>
      <c r="H44" s="396"/>
      <c r="I44" s="396"/>
      <c r="J44" s="396"/>
      <c r="K44" s="396"/>
      <c r="L44" s="396"/>
      <c r="M44" s="396"/>
      <c r="N44" s="396"/>
      <c r="O44" s="396"/>
      <c r="P44" s="396"/>
      <c r="Q44" s="396"/>
      <c r="R44" s="397"/>
      <c r="S44" s="404">
        <f>SUM(S30:AI43)</f>
        <v>2000000</v>
      </c>
      <c r="T44" s="404"/>
      <c r="U44" s="404"/>
      <c r="V44" s="404"/>
      <c r="W44" s="404"/>
      <c r="X44" s="404"/>
      <c r="Y44" s="404"/>
      <c r="Z44" s="404"/>
      <c r="AA44" s="404"/>
      <c r="AB44" s="404"/>
      <c r="AC44" s="404"/>
      <c r="AD44" s="404"/>
      <c r="AE44" s="404"/>
      <c r="AF44" s="404"/>
      <c r="AG44" s="404"/>
      <c r="AH44" s="404"/>
      <c r="AI44" s="404"/>
      <c r="AJ44" s="190"/>
      <c r="AK44" s="191"/>
      <c r="AL44" s="191"/>
      <c r="AM44" s="191"/>
      <c r="AN44" s="191"/>
      <c r="AO44" s="191"/>
      <c r="AP44" s="191"/>
      <c r="AQ44" s="191"/>
      <c r="AR44" s="191"/>
      <c r="AS44" s="191"/>
      <c r="AT44" s="191"/>
      <c r="AU44" s="191"/>
      <c r="AV44" s="191"/>
      <c r="AW44" s="191"/>
      <c r="AX44" s="191"/>
      <c r="AY44" s="191"/>
      <c r="AZ44" s="191"/>
      <c r="BA44" s="191"/>
      <c r="BB44" s="192"/>
    </row>
    <row r="45" spans="1:54" x14ac:dyDescent="0.15">
      <c r="A45" s="181"/>
      <c r="B45" s="181"/>
      <c r="C45" s="181"/>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row>
    <row r="46" spans="1:54" x14ac:dyDescent="0.15">
      <c r="A46" s="181"/>
      <c r="B46" s="181"/>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c r="AK46" s="181"/>
      <c r="AL46" s="181"/>
      <c r="AM46" s="181"/>
      <c r="AN46" s="181"/>
      <c r="AO46" s="181"/>
      <c r="AP46" s="181"/>
      <c r="AQ46" s="181"/>
      <c r="AR46" s="181"/>
      <c r="AS46" s="181"/>
      <c r="AT46" s="181"/>
      <c r="AU46" s="181"/>
      <c r="AV46" s="181"/>
      <c r="AW46" s="181"/>
      <c r="AX46" s="181"/>
      <c r="AY46" s="181"/>
      <c r="AZ46" s="181"/>
      <c r="BA46" s="181"/>
      <c r="BB46" s="181"/>
    </row>
    <row r="47" spans="1:54" x14ac:dyDescent="0.15">
      <c r="A47" s="181"/>
      <c r="B47" s="181" t="s">
        <v>458</v>
      </c>
      <c r="C47" s="181" t="s">
        <v>459</v>
      </c>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c r="AN47" s="181"/>
      <c r="AO47" s="181"/>
      <c r="AP47" s="181"/>
      <c r="AQ47" s="181"/>
      <c r="AR47" s="181"/>
      <c r="AS47" s="181"/>
      <c r="AT47" s="181"/>
      <c r="AU47" s="181"/>
      <c r="AV47" s="181"/>
      <c r="AW47" s="181"/>
      <c r="AX47" s="181"/>
      <c r="AY47" s="181"/>
      <c r="AZ47" s="181"/>
      <c r="BA47" s="181"/>
      <c r="BB47" s="181"/>
    </row>
    <row r="48" spans="1:54" x14ac:dyDescent="0.15">
      <c r="A48" s="18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c r="AN48" s="181"/>
      <c r="AO48" s="181"/>
      <c r="AP48" s="181"/>
      <c r="AQ48" s="181"/>
      <c r="AR48" s="181"/>
      <c r="AS48" s="181"/>
      <c r="AT48" s="181"/>
      <c r="AU48" s="181"/>
      <c r="AV48" s="181"/>
      <c r="AW48" s="181"/>
      <c r="AX48" s="181"/>
      <c r="AY48" s="181"/>
      <c r="AZ48" s="181"/>
      <c r="BA48" s="181"/>
      <c r="BB48" s="181"/>
    </row>
    <row r="49" spans="1:54" x14ac:dyDescent="0.15">
      <c r="A49" s="181"/>
      <c r="B49" s="181"/>
      <c r="C49" s="181"/>
      <c r="D49" s="415" t="str">
        <f>様式第１号!T2</f>
        <v>令和７年〇月〇日</v>
      </c>
      <c r="E49" s="415"/>
      <c r="F49" s="415"/>
      <c r="G49" s="415"/>
      <c r="H49" s="415"/>
      <c r="I49" s="415"/>
      <c r="J49" s="415"/>
      <c r="K49" s="415"/>
      <c r="L49" s="415"/>
      <c r="M49" s="415"/>
      <c r="N49" s="415"/>
      <c r="O49" s="415"/>
      <c r="P49" s="415"/>
      <c r="Q49" s="415"/>
      <c r="R49" s="181"/>
      <c r="S49" s="181"/>
      <c r="T49" s="181"/>
      <c r="U49" s="181"/>
      <c r="V49" s="181"/>
      <c r="W49" s="181"/>
      <c r="X49" s="181"/>
      <c r="Y49" s="181"/>
      <c r="Z49" s="181"/>
      <c r="AA49" s="181"/>
      <c r="AB49" s="181"/>
      <c r="AC49" s="181"/>
      <c r="AD49" s="181"/>
      <c r="AE49" s="181"/>
      <c r="AF49" s="181"/>
      <c r="AG49" s="181"/>
      <c r="AH49" s="181"/>
      <c r="AI49" s="181"/>
      <c r="AJ49" s="181"/>
      <c r="AK49" s="181"/>
      <c r="AL49" s="181"/>
      <c r="AM49" s="181"/>
      <c r="AN49" s="181"/>
      <c r="AO49" s="181"/>
      <c r="AP49" s="181"/>
      <c r="AQ49" s="181"/>
      <c r="AR49" s="181"/>
      <c r="AS49" s="181"/>
      <c r="AT49" s="181"/>
      <c r="AU49" s="181"/>
      <c r="AV49" s="181"/>
      <c r="AW49" s="181"/>
      <c r="AX49" s="181"/>
      <c r="AY49" s="181"/>
      <c r="AZ49" s="181"/>
      <c r="BA49" s="181"/>
      <c r="BB49" s="181"/>
    </row>
    <row r="50" spans="1:54" x14ac:dyDescent="0.15">
      <c r="A50" s="181"/>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row>
    <row r="51" spans="1:54" x14ac:dyDescent="0.15">
      <c r="A51" s="181"/>
      <c r="B51" s="181"/>
      <c r="C51" s="181"/>
      <c r="D51" s="181"/>
      <c r="E51" s="196" t="s">
        <v>12</v>
      </c>
      <c r="F51" s="196"/>
      <c r="G51" s="196"/>
      <c r="H51" s="196"/>
      <c r="I51" s="196"/>
      <c r="J51" s="393" t="str">
        <f>IF(様式第１号!R7="","",様式第１号!R7)</f>
        <v>社会福祉法人〇〇会</v>
      </c>
      <c r="K51" s="393"/>
      <c r="L51" s="393"/>
      <c r="M51" s="393"/>
      <c r="N51" s="393"/>
      <c r="O51" s="393"/>
      <c r="P51" s="393"/>
      <c r="Q51" s="393"/>
      <c r="R51" s="393"/>
      <c r="S51" s="393"/>
      <c r="T51" s="393"/>
      <c r="U51" s="393"/>
      <c r="V51" s="393"/>
      <c r="W51" s="393"/>
      <c r="X51" s="393"/>
      <c r="Y51" s="393"/>
      <c r="Z51" s="393"/>
      <c r="AA51" s="393"/>
      <c r="AB51" s="393"/>
      <c r="AC51" s="393"/>
      <c r="AD51" s="393"/>
      <c r="AE51" s="393"/>
      <c r="AJ51" s="181"/>
      <c r="AK51" s="181"/>
      <c r="AL51" s="181"/>
      <c r="AM51" s="181"/>
      <c r="AN51" s="181"/>
      <c r="AO51" s="181"/>
      <c r="AP51" s="181"/>
      <c r="AQ51" s="181"/>
      <c r="AR51" s="181"/>
      <c r="AS51" s="181"/>
      <c r="AT51" s="181"/>
      <c r="AU51" s="181"/>
      <c r="AV51" s="181"/>
      <c r="AW51" s="181"/>
      <c r="AX51" s="181"/>
      <c r="AY51" s="181"/>
      <c r="AZ51" s="181"/>
      <c r="BA51" s="181"/>
      <c r="BB51" s="181"/>
    </row>
    <row r="52" spans="1:54" x14ac:dyDescent="0.15">
      <c r="A52" s="181"/>
      <c r="B52" s="181"/>
      <c r="C52" s="181"/>
      <c r="D52" s="181"/>
      <c r="F52" s="181"/>
      <c r="G52" s="181"/>
      <c r="H52" s="181"/>
      <c r="I52" s="181"/>
      <c r="J52" s="181"/>
      <c r="K52" s="181"/>
      <c r="L52" s="181"/>
      <c r="M52" s="181"/>
      <c r="N52" s="181"/>
      <c r="O52" s="181"/>
      <c r="P52" s="181"/>
      <c r="Q52" s="181"/>
      <c r="R52" s="181"/>
      <c r="S52" s="181"/>
      <c r="T52" s="181"/>
      <c r="U52" s="181"/>
      <c r="W52" s="181"/>
      <c r="X52" s="181"/>
      <c r="Y52" s="181"/>
      <c r="Z52" s="181"/>
      <c r="AA52" s="181"/>
      <c r="AB52" s="181"/>
      <c r="AC52" s="181"/>
      <c r="AD52" s="180"/>
      <c r="AE52" s="180"/>
      <c r="AF52" s="180"/>
      <c r="AG52" s="180"/>
      <c r="AH52" s="180"/>
      <c r="AI52" s="180"/>
      <c r="AJ52" s="180"/>
      <c r="AK52" s="180"/>
      <c r="AL52" s="180"/>
      <c r="AM52" s="180"/>
      <c r="AO52" s="180"/>
      <c r="AP52" s="180"/>
      <c r="AQ52" s="180"/>
      <c r="AR52" s="180"/>
      <c r="AS52" s="180"/>
      <c r="AT52" s="180"/>
    </row>
    <row r="53" spans="1:54" x14ac:dyDescent="0.15">
      <c r="A53" s="181"/>
      <c r="B53" s="181"/>
      <c r="C53" s="181"/>
      <c r="D53" s="181"/>
      <c r="E53" s="196" t="s">
        <v>460</v>
      </c>
      <c r="F53" s="196"/>
      <c r="G53" s="196"/>
      <c r="H53" s="196"/>
      <c r="I53" s="196"/>
      <c r="J53" s="196"/>
      <c r="K53" s="196"/>
      <c r="L53" s="196"/>
      <c r="M53" s="196"/>
      <c r="N53" s="393" t="str">
        <f>IF(様式第１号!R8="","",様式第１号!R8)</f>
        <v>理事長　　新宿　太郎</v>
      </c>
      <c r="O53" s="393"/>
      <c r="P53" s="393"/>
      <c r="Q53" s="393"/>
      <c r="R53" s="393"/>
      <c r="S53" s="393"/>
      <c r="T53" s="393"/>
      <c r="U53" s="393"/>
      <c r="V53" s="393"/>
      <c r="W53" s="393"/>
      <c r="X53" s="393"/>
      <c r="Y53" s="393"/>
      <c r="Z53" s="393"/>
      <c r="AA53" s="393"/>
      <c r="AB53" s="393"/>
      <c r="AC53" s="393"/>
      <c r="AD53" s="393"/>
      <c r="AE53" s="393"/>
      <c r="AF53" s="181"/>
      <c r="AG53" s="181"/>
      <c r="AH53" s="181"/>
      <c r="AI53" s="181"/>
      <c r="AJ53" s="181"/>
      <c r="AK53" s="181"/>
      <c r="AL53" s="181"/>
      <c r="AM53" s="181"/>
      <c r="AN53" s="181"/>
      <c r="AO53" s="181"/>
      <c r="AP53" s="181"/>
      <c r="AQ53" s="181"/>
      <c r="AR53" s="181"/>
      <c r="AS53" s="181"/>
      <c r="AT53" s="181"/>
      <c r="AU53" s="181"/>
      <c r="AV53" s="181"/>
      <c r="AW53" s="181"/>
      <c r="AX53" s="181"/>
      <c r="AY53" s="181"/>
      <c r="AZ53" s="181"/>
      <c r="BA53" s="181"/>
      <c r="BB53" s="181"/>
    </row>
    <row r="54" spans="1:54" x14ac:dyDescent="0.15">
      <c r="A54" s="181"/>
      <c r="B54" s="181"/>
      <c r="C54" s="181"/>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181"/>
      <c r="AL54" s="181"/>
      <c r="AM54" s="181"/>
      <c r="AN54" s="181"/>
      <c r="AO54" s="181"/>
      <c r="AP54" s="181"/>
      <c r="AQ54" s="181"/>
      <c r="AR54" s="181"/>
      <c r="AS54" s="181"/>
      <c r="AT54" s="181"/>
      <c r="AU54" s="181"/>
      <c r="AV54" s="181"/>
      <c r="AW54" s="181"/>
      <c r="AX54" s="181"/>
      <c r="AY54" s="181"/>
      <c r="AZ54" s="181"/>
      <c r="BA54" s="181"/>
      <c r="BB54" s="181"/>
    </row>
    <row r="55" spans="1:54" x14ac:dyDescent="0.15">
      <c r="A55" s="181"/>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81"/>
      <c r="AQ55" s="181"/>
      <c r="AR55" s="181"/>
      <c r="AS55" s="181"/>
      <c r="AT55" s="181"/>
      <c r="AU55" s="181"/>
      <c r="AV55" s="181"/>
      <c r="AW55" s="181"/>
      <c r="AX55" s="181"/>
      <c r="AY55" s="181"/>
      <c r="AZ55" s="181"/>
      <c r="BA55" s="181"/>
      <c r="BB55" s="181"/>
    </row>
    <row r="56" spans="1:54" x14ac:dyDescent="0.15">
      <c r="A56" s="181"/>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c r="AN56" s="181"/>
      <c r="AO56" s="181"/>
      <c r="AP56" s="181"/>
      <c r="AQ56" s="181"/>
      <c r="AR56" s="181"/>
      <c r="AS56" s="181"/>
      <c r="AT56" s="181"/>
      <c r="AU56" s="181"/>
      <c r="AV56" s="181"/>
      <c r="AW56" s="181"/>
      <c r="AX56" s="181"/>
      <c r="AY56" s="181"/>
      <c r="AZ56" s="181"/>
      <c r="BA56" s="181"/>
      <c r="BB56" s="181"/>
    </row>
    <row r="57" spans="1:54" x14ac:dyDescent="0.15">
      <c r="A57" s="181"/>
      <c r="B57" s="181"/>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1"/>
      <c r="AY57" s="181"/>
      <c r="AZ57" s="181"/>
      <c r="BA57" s="181"/>
      <c r="BB57" s="181"/>
    </row>
    <row r="58" spans="1:54" x14ac:dyDescent="0.15">
      <c r="A58" s="181"/>
      <c r="B58" s="181"/>
      <c r="C58" s="181"/>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c r="AK58" s="181"/>
      <c r="AL58" s="181"/>
      <c r="AM58" s="181"/>
      <c r="AN58" s="181"/>
      <c r="AO58" s="181"/>
      <c r="AP58" s="181"/>
      <c r="AQ58" s="181"/>
      <c r="AR58" s="181"/>
      <c r="AS58" s="181"/>
      <c r="AT58" s="181"/>
      <c r="AU58" s="181"/>
      <c r="AV58" s="181"/>
      <c r="AW58" s="181"/>
      <c r="AX58" s="181"/>
      <c r="AY58" s="181"/>
      <c r="AZ58" s="181"/>
      <c r="BA58" s="181"/>
      <c r="BB58" s="181"/>
    </row>
    <row r="59" spans="1:54" x14ac:dyDescent="0.15">
      <c r="A59" s="181"/>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1"/>
    </row>
    <row r="60" spans="1:54" x14ac:dyDescent="0.15">
      <c r="A60" s="181"/>
      <c r="B60" s="181"/>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c r="AM60" s="181"/>
      <c r="AN60" s="181"/>
      <c r="AO60" s="181"/>
      <c r="AP60" s="181"/>
      <c r="AQ60" s="181"/>
      <c r="AR60" s="181"/>
      <c r="AS60" s="181"/>
      <c r="AT60" s="181"/>
      <c r="AU60" s="181"/>
      <c r="AV60" s="181"/>
      <c r="AW60" s="181"/>
      <c r="AX60" s="181"/>
      <c r="AY60" s="181"/>
      <c r="AZ60" s="181"/>
      <c r="BA60" s="181"/>
      <c r="BB60" s="181"/>
    </row>
    <row r="61" spans="1:54" x14ac:dyDescent="0.15">
      <c r="A61" s="181"/>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c r="AE61" s="181"/>
      <c r="AF61" s="181"/>
      <c r="AG61" s="181"/>
      <c r="AH61" s="181"/>
      <c r="AI61" s="181"/>
      <c r="AJ61" s="181"/>
      <c r="AK61" s="181"/>
      <c r="AL61" s="181"/>
      <c r="AM61" s="181"/>
      <c r="AN61" s="181"/>
      <c r="AO61" s="181"/>
      <c r="AP61" s="181"/>
      <c r="AQ61" s="181"/>
      <c r="AR61" s="181"/>
      <c r="AS61" s="181"/>
      <c r="AT61" s="181"/>
      <c r="AU61" s="181"/>
      <c r="AV61" s="181"/>
      <c r="AW61" s="181"/>
      <c r="AX61" s="181"/>
      <c r="AY61" s="181"/>
      <c r="AZ61" s="181"/>
      <c r="BA61" s="181"/>
      <c r="BB61" s="181"/>
    </row>
    <row r="62" spans="1:54" x14ac:dyDescent="0.15">
      <c r="A62" s="181"/>
      <c r="B62" s="181"/>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c r="AV62" s="181"/>
      <c r="AW62" s="181"/>
      <c r="AX62" s="181"/>
      <c r="AY62" s="181"/>
      <c r="AZ62" s="181"/>
      <c r="BA62" s="181"/>
      <c r="BB62" s="181"/>
    </row>
    <row r="63" spans="1:54" x14ac:dyDescent="0.15">
      <c r="A63" s="181"/>
      <c r="B63" s="181"/>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c r="AU63" s="181"/>
      <c r="AV63" s="181"/>
      <c r="AW63" s="181"/>
      <c r="AX63" s="181"/>
      <c r="AY63" s="181"/>
      <c r="AZ63" s="181"/>
      <c r="BA63" s="181"/>
      <c r="BB63" s="181"/>
    </row>
    <row r="64" spans="1:54" x14ac:dyDescent="0.15">
      <c r="A64" s="181"/>
      <c r="B64" s="181"/>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P64" s="181"/>
      <c r="AQ64" s="181"/>
      <c r="AR64" s="181"/>
      <c r="AS64" s="181"/>
      <c r="AT64" s="181"/>
      <c r="AU64" s="181"/>
      <c r="AV64" s="181"/>
      <c r="AW64" s="181"/>
      <c r="AX64" s="181"/>
      <c r="AY64" s="181"/>
      <c r="AZ64" s="181"/>
      <c r="BA64" s="181"/>
      <c r="BB64" s="181"/>
    </row>
    <row r="65" spans="1:54" x14ac:dyDescent="0.15">
      <c r="A65" s="181"/>
      <c r="B65" s="181"/>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81"/>
      <c r="AR65" s="181"/>
      <c r="AS65" s="181"/>
      <c r="AT65" s="181"/>
      <c r="AU65" s="181"/>
      <c r="AV65" s="181"/>
      <c r="AW65" s="181"/>
      <c r="AX65" s="181"/>
      <c r="AY65" s="181"/>
      <c r="AZ65" s="181"/>
      <c r="BA65" s="181"/>
      <c r="BB65" s="181"/>
    </row>
    <row r="66" spans="1:54" x14ac:dyDescent="0.15">
      <c r="A66" s="181"/>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1"/>
      <c r="AY66" s="181"/>
      <c r="AZ66" s="181"/>
      <c r="BA66" s="181"/>
      <c r="BB66" s="181"/>
    </row>
    <row r="67" spans="1:54" x14ac:dyDescent="0.15">
      <c r="A67" s="181"/>
      <c r="B67" s="181"/>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c r="AP67" s="181"/>
      <c r="AQ67" s="181"/>
      <c r="AR67" s="181"/>
      <c r="AS67" s="181"/>
      <c r="AT67" s="181"/>
      <c r="AU67" s="181"/>
      <c r="AV67" s="181"/>
      <c r="AW67" s="181"/>
      <c r="AX67" s="181"/>
      <c r="AY67" s="181"/>
      <c r="AZ67" s="181"/>
      <c r="BA67" s="181"/>
      <c r="BB67" s="181"/>
    </row>
    <row r="68" spans="1:54" x14ac:dyDescent="0.15">
      <c r="A68" s="181"/>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1"/>
      <c r="AY68" s="181"/>
      <c r="AZ68" s="181"/>
      <c r="BA68" s="181"/>
      <c r="BB68" s="181"/>
    </row>
    <row r="69" spans="1:54" x14ac:dyDescent="0.15">
      <c r="A69" s="181"/>
      <c r="B69" s="181"/>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M69" s="181"/>
      <c r="AN69" s="181"/>
      <c r="AO69" s="181"/>
      <c r="AP69" s="181"/>
      <c r="AQ69" s="181"/>
      <c r="AR69" s="181"/>
      <c r="AS69" s="181"/>
      <c r="AT69" s="181"/>
      <c r="AU69" s="181"/>
      <c r="AV69" s="181"/>
      <c r="AW69" s="181"/>
      <c r="AX69" s="181"/>
      <c r="AY69" s="181"/>
      <c r="AZ69" s="181"/>
      <c r="BA69" s="181"/>
      <c r="BB69" s="181"/>
    </row>
    <row r="70" spans="1:54" x14ac:dyDescent="0.15">
      <c r="A70" s="181"/>
      <c r="B70" s="181"/>
      <c r="C70" s="181"/>
      <c r="D70" s="181"/>
      <c r="E70" s="181"/>
      <c r="F70" s="181"/>
      <c r="G70" s="181"/>
      <c r="H70" s="181"/>
      <c r="I70" s="181"/>
      <c r="J70" s="181"/>
      <c r="K70" s="181"/>
      <c r="L70" s="181"/>
      <c r="M70" s="181"/>
      <c r="N70" s="181"/>
      <c r="O70" s="181"/>
      <c r="P70" s="181"/>
      <c r="Q70" s="181"/>
      <c r="R70" s="181"/>
      <c r="S70" s="181"/>
      <c r="T70" s="181"/>
      <c r="U70" s="181"/>
      <c r="V70" s="181"/>
      <c r="W70" s="181"/>
      <c r="X70" s="181"/>
      <c r="Y70" s="181"/>
      <c r="Z70" s="181"/>
      <c r="AA70" s="181"/>
      <c r="AB70" s="181"/>
      <c r="AC70" s="181"/>
      <c r="AD70" s="181"/>
      <c r="AE70" s="181"/>
      <c r="AF70" s="181"/>
      <c r="AG70" s="181"/>
      <c r="AH70" s="181"/>
      <c r="AI70" s="181"/>
      <c r="AJ70" s="181"/>
      <c r="AK70" s="181"/>
      <c r="AL70" s="181"/>
      <c r="AM70" s="181"/>
      <c r="AN70" s="181"/>
      <c r="AO70" s="181"/>
      <c r="AP70" s="181"/>
      <c r="AQ70" s="181"/>
      <c r="AR70" s="181"/>
      <c r="AS70" s="181"/>
      <c r="AT70" s="181"/>
      <c r="AU70" s="181"/>
      <c r="AV70" s="181"/>
      <c r="AW70" s="181"/>
      <c r="AX70" s="181"/>
      <c r="AY70" s="181"/>
      <c r="AZ70" s="181"/>
      <c r="BA70" s="181"/>
      <c r="BB70" s="181"/>
    </row>
    <row r="71" spans="1:54" x14ac:dyDescent="0.15">
      <c r="A71" s="181"/>
      <c r="B71" s="181"/>
      <c r="C71" s="181"/>
      <c r="D71" s="181"/>
      <c r="E71" s="181"/>
      <c r="F71" s="181"/>
      <c r="G71" s="181"/>
      <c r="H71" s="181"/>
      <c r="I71" s="181"/>
      <c r="J71" s="181"/>
      <c r="K71" s="181"/>
      <c r="L71" s="181"/>
      <c r="M71" s="181"/>
      <c r="N71" s="181"/>
      <c r="O71" s="181"/>
      <c r="P71" s="181"/>
      <c r="Q71" s="181"/>
      <c r="R71" s="181"/>
      <c r="S71" s="181"/>
      <c r="T71" s="181"/>
      <c r="U71" s="181"/>
      <c r="V71" s="181"/>
      <c r="W71" s="181"/>
      <c r="X71" s="181"/>
      <c r="Y71" s="181"/>
      <c r="Z71" s="181"/>
      <c r="AA71" s="181"/>
      <c r="AB71" s="181"/>
      <c r="AC71" s="181"/>
      <c r="AD71" s="181"/>
      <c r="AE71" s="181"/>
      <c r="AF71" s="181"/>
      <c r="AG71" s="181"/>
      <c r="AH71" s="181"/>
      <c r="AI71" s="181"/>
      <c r="AJ71" s="181"/>
      <c r="AK71" s="181"/>
      <c r="AL71" s="181"/>
      <c r="AM71" s="181"/>
      <c r="AN71" s="181"/>
      <c r="AO71" s="181"/>
      <c r="AP71" s="181"/>
      <c r="AQ71" s="181"/>
      <c r="AR71" s="181"/>
      <c r="AS71" s="181"/>
      <c r="AT71" s="181"/>
      <c r="AU71" s="181"/>
      <c r="AV71" s="181"/>
      <c r="AW71" s="181"/>
      <c r="AX71" s="181"/>
      <c r="AY71" s="181"/>
      <c r="AZ71" s="181"/>
      <c r="BA71" s="181"/>
      <c r="BB71" s="181"/>
    </row>
    <row r="72" spans="1:54" x14ac:dyDescent="0.15">
      <c r="A72" s="181"/>
      <c r="B72" s="181"/>
      <c r="C72" s="181"/>
      <c r="D72" s="181"/>
      <c r="E72" s="181"/>
      <c r="F72" s="181"/>
      <c r="G72" s="181"/>
      <c r="H72" s="181"/>
      <c r="I72" s="181"/>
      <c r="J72" s="181"/>
      <c r="K72" s="181"/>
      <c r="L72" s="181"/>
      <c r="M72" s="181"/>
      <c r="N72" s="181"/>
      <c r="O72" s="181"/>
      <c r="P72" s="181"/>
      <c r="Q72" s="181"/>
      <c r="R72" s="181"/>
      <c r="S72" s="181"/>
      <c r="T72" s="181"/>
      <c r="U72" s="181"/>
      <c r="V72" s="181"/>
      <c r="W72" s="181"/>
      <c r="X72" s="181"/>
      <c r="Y72" s="181"/>
      <c r="Z72" s="181"/>
      <c r="AA72" s="181"/>
      <c r="AB72" s="181"/>
      <c r="AC72" s="181"/>
      <c r="AD72" s="181"/>
      <c r="AE72" s="181"/>
      <c r="AF72" s="181"/>
      <c r="AG72" s="181"/>
      <c r="AH72" s="181"/>
      <c r="AI72" s="181"/>
      <c r="AJ72" s="181"/>
      <c r="AK72" s="181"/>
      <c r="AL72" s="181"/>
      <c r="AM72" s="181"/>
      <c r="AN72" s="181"/>
      <c r="AO72" s="181"/>
      <c r="AP72" s="181"/>
      <c r="AQ72" s="181"/>
      <c r="AR72" s="181"/>
      <c r="AS72" s="181"/>
      <c r="AT72" s="181"/>
      <c r="AU72" s="181"/>
      <c r="AV72" s="181"/>
      <c r="AW72" s="181"/>
      <c r="AX72" s="181"/>
      <c r="AY72" s="181"/>
      <c r="AZ72" s="181"/>
      <c r="BA72" s="181"/>
      <c r="BB72" s="181"/>
    </row>
    <row r="73" spans="1:54" x14ac:dyDescent="0.15">
      <c r="A73" s="181"/>
      <c r="B73" s="181"/>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81"/>
      <c r="AM73" s="181"/>
      <c r="AN73" s="181"/>
      <c r="AO73" s="181"/>
      <c r="AP73" s="181"/>
      <c r="AQ73" s="181"/>
      <c r="AR73" s="181"/>
      <c r="AS73" s="181"/>
      <c r="AT73" s="181"/>
      <c r="AU73" s="181"/>
      <c r="AV73" s="181"/>
      <c r="AW73" s="181"/>
      <c r="AX73" s="181"/>
      <c r="AY73" s="181"/>
      <c r="AZ73" s="181"/>
      <c r="BA73" s="181"/>
      <c r="BB73" s="181"/>
    </row>
    <row r="74" spans="1:54" x14ac:dyDescent="0.15">
      <c r="A74" s="181"/>
      <c r="B74" s="181"/>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c r="AB74" s="181"/>
      <c r="AC74" s="181"/>
      <c r="AD74" s="181"/>
      <c r="AE74" s="181"/>
      <c r="AF74" s="181"/>
      <c r="AG74" s="181"/>
      <c r="AH74" s="181"/>
      <c r="AI74" s="181"/>
      <c r="AJ74" s="181"/>
      <c r="AK74" s="181"/>
      <c r="AL74" s="181"/>
      <c r="AM74" s="181"/>
      <c r="AN74" s="181"/>
      <c r="AO74" s="181"/>
      <c r="AP74" s="181"/>
      <c r="AQ74" s="181"/>
      <c r="AR74" s="181"/>
      <c r="AS74" s="181"/>
      <c r="AT74" s="181"/>
      <c r="AU74" s="181"/>
      <c r="AV74" s="181"/>
      <c r="AW74" s="181"/>
      <c r="AX74" s="181"/>
      <c r="AY74" s="181"/>
      <c r="AZ74" s="181"/>
      <c r="BA74" s="181"/>
      <c r="BB74" s="181"/>
    </row>
    <row r="75" spans="1:54" x14ac:dyDescent="0.15">
      <c r="A75" s="181"/>
      <c r="B75" s="181"/>
      <c r="C75" s="181"/>
      <c r="D75" s="181"/>
      <c r="E75" s="181"/>
      <c r="F75" s="181"/>
      <c r="G75" s="181"/>
      <c r="H75" s="181"/>
      <c r="I75" s="181"/>
      <c r="J75" s="181"/>
      <c r="K75" s="181"/>
      <c r="L75" s="181"/>
      <c r="M75" s="181"/>
      <c r="N75" s="181"/>
      <c r="O75" s="181"/>
      <c r="P75" s="181"/>
      <c r="Q75" s="181"/>
      <c r="R75" s="181"/>
      <c r="S75" s="181"/>
      <c r="T75" s="181"/>
      <c r="U75" s="181"/>
      <c r="V75" s="181"/>
      <c r="W75" s="181"/>
      <c r="X75" s="181"/>
      <c r="Y75" s="181"/>
      <c r="Z75" s="181"/>
      <c r="AA75" s="181"/>
      <c r="AB75" s="181"/>
      <c r="AC75" s="181"/>
      <c r="AD75" s="181"/>
      <c r="AE75" s="181"/>
      <c r="AF75" s="181"/>
      <c r="AG75" s="181"/>
      <c r="AH75" s="181"/>
      <c r="AI75" s="181"/>
      <c r="AJ75" s="181"/>
      <c r="AK75" s="181"/>
      <c r="AL75" s="181"/>
      <c r="AM75" s="181"/>
      <c r="AN75" s="181"/>
      <c r="AO75" s="181"/>
      <c r="AP75" s="181"/>
      <c r="AQ75" s="181"/>
      <c r="AR75" s="181"/>
      <c r="AS75" s="181"/>
      <c r="AT75" s="181"/>
      <c r="AU75" s="181"/>
      <c r="AV75" s="181"/>
      <c r="AW75" s="181"/>
      <c r="AX75" s="181"/>
      <c r="AY75" s="181"/>
      <c r="AZ75" s="181"/>
      <c r="BA75" s="181"/>
      <c r="BB75" s="181"/>
    </row>
    <row r="76" spans="1:54" x14ac:dyDescent="0.15">
      <c r="A76" s="181"/>
      <c r="B76" s="181"/>
      <c r="C76" s="181"/>
      <c r="D76" s="181"/>
      <c r="E76" s="181"/>
      <c r="F76" s="181"/>
      <c r="G76" s="181"/>
      <c r="H76" s="181"/>
      <c r="I76" s="181"/>
      <c r="J76" s="181"/>
      <c r="K76" s="181"/>
      <c r="L76" s="181"/>
      <c r="M76" s="181"/>
      <c r="N76" s="181"/>
      <c r="O76" s="181"/>
      <c r="P76" s="181"/>
      <c r="Q76" s="181"/>
      <c r="R76" s="181"/>
      <c r="S76" s="181"/>
      <c r="T76" s="181"/>
      <c r="U76" s="181"/>
      <c r="V76" s="181"/>
      <c r="W76" s="181"/>
      <c r="X76" s="181"/>
      <c r="Y76" s="181"/>
      <c r="Z76" s="181"/>
      <c r="AA76" s="181"/>
      <c r="AB76" s="181"/>
      <c r="AC76" s="181"/>
      <c r="AD76" s="181"/>
      <c r="AE76" s="181"/>
      <c r="AF76" s="181"/>
      <c r="AG76" s="181"/>
      <c r="AH76" s="181"/>
      <c r="AI76" s="181"/>
      <c r="AJ76" s="181"/>
      <c r="AK76" s="181"/>
      <c r="AL76" s="181"/>
      <c r="AM76" s="181"/>
      <c r="AN76" s="181"/>
      <c r="AO76" s="181"/>
      <c r="AP76" s="181"/>
      <c r="AQ76" s="181"/>
      <c r="AR76" s="181"/>
      <c r="AS76" s="181"/>
      <c r="AT76" s="181"/>
      <c r="AU76" s="181"/>
      <c r="AV76" s="181"/>
      <c r="AW76" s="181"/>
      <c r="AX76" s="181"/>
      <c r="AY76" s="181"/>
      <c r="AZ76" s="181"/>
      <c r="BA76" s="181"/>
      <c r="BB76" s="181"/>
    </row>
    <row r="77" spans="1:54" x14ac:dyDescent="0.15">
      <c r="A77" s="181"/>
      <c r="B77" s="181"/>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c r="AB77" s="181"/>
      <c r="AC77" s="181"/>
      <c r="AD77" s="181"/>
      <c r="AE77" s="181"/>
      <c r="AF77" s="181"/>
      <c r="AG77" s="181"/>
      <c r="AH77" s="181"/>
      <c r="AI77" s="181"/>
      <c r="AJ77" s="181"/>
      <c r="AK77" s="181"/>
      <c r="AL77" s="181"/>
      <c r="AM77" s="181"/>
      <c r="AN77" s="181"/>
      <c r="AO77" s="181"/>
      <c r="AP77" s="181"/>
      <c r="AQ77" s="181"/>
      <c r="AR77" s="181"/>
      <c r="AS77" s="181"/>
      <c r="AT77" s="181"/>
      <c r="AU77" s="181"/>
      <c r="AV77" s="181"/>
      <c r="AW77" s="181"/>
      <c r="AX77" s="181"/>
      <c r="AY77" s="181"/>
      <c r="AZ77" s="181"/>
      <c r="BA77" s="181"/>
      <c r="BB77" s="181"/>
    </row>
    <row r="78" spans="1:54" x14ac:dyDescent="0.15">
      <c r="A78" s="181"/>
      <c r="B78" s="181"/>
      <c r="C78" s="181"/>
      <c r="D78" s="181"/>
      <c r="E78" s="181"/>
      <c r="F78" s="181"/>
      <c r="G78" s="181"/>
      <c r="H78" s="181"/>
      <c r="I78" s="181"/>
      <c r="J78" s="181"/>
      <c r="K78" s="181"/>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c r="AI78" s="181"/>
      <c r="AJ78" s="181"/>
      <c r="AK78" s="181"/>
      <c r="AL78" s="181"/>
      <c r="AM78" s="181"/>
      <c r="AN78" s="181"/>
      <c r="AO78" s="181"/>
      <c r="AP78" s="181"/>
      <c r="AQ78" s="181"/>
      <c r="AR78" s="181"/>
      <c r="AS78" s="181"/>
      <c r="AT78" s="181"/>
      <c r="AU78" s="181"/>
      <c r="AV78" s="181"/>
      <c r="AW78" s="181"/>
      <c r="AX78" s="181"/>
      <c r="AY78" s="181"/>
      <c r="AZ78" s="181"/>
      <c r="BA78" s="181"/>
      <c r="BB78" s="181"/>
    </row>
    <row r="79" spans="1:54" x14ac:dyDescent="0.15">
      <c r="A79" s="181"/>
      <c r="B79" s="181"/>
      <c r="C79" s="181"/>
      <c r="D79" s="181"/>
      <c r="E79" s="181"/>
      <c r="F79" s="181"/>
      <c r="G79" s="181"/>
      <c r="H79" s="181"/>
      <c r="I79" s="181"/>
      <c r="J79" s="181"/>
      <c r="K79" s="181"/>
      <c r="L79" s="181"/>
      <c r="M79" s="181"/>
      <c r="N79" s="181"/>
      <c r="O79" s="181"/>
      <c r="P79" s="181"/>
      <c r="Q79" s="181"/>
      <c r="R79" s="181"/>
      <c r="S79" s="181"/>
      <c r="T79" s="181"/>
      <c r="U79" s="181"/>
      <c r="V79" s="181"/>
      <c r="W79" s="181"/>
      <c r="X79" s="181"/>
      <c r="Y79" s="181"/>
      <c r="Z79" s="181"/>
      <c r="AA79" s="181"/>
      <c r="AB79" s="181"/>
      <c r="AC79" s="181"/>
      <c r="AD79" s="181"/>
      <c r="AE79" s="181"/>
      <c r="AF79" s="181"/>
      <c r="AG79" s="181"/>
      <c r="AH79" s="181"/>
      <c r="AI79" s="181"/>
      <c r="AJ79" s="181"/>
      <c r="AK79" s="181"/>
      <c r="AL79" s="181"/>
      <c r="AM79" s="181"/>
      <c r="AN79" s="181"/>
      <c r="AO79" s="181"/>
      <c r="AP79" s="181"/>
      <c r="AQ79" s="181"/>
      <c r="AR79" s="181"/>
      <c r="AS79" s="181"/>
      <c r="AT79" s="181"/>
      <c r="AU79" s="181"/>
      <c r="AV79" s="181"/>
      <c r="AW79" s="181"/>
      <c r="AX79" s="181"/>
      <c r="AY79" s="181"/>
      <c r="AZ79" s="181"/>
      <c r="BA79" s="181"/>
      <c r="BB79" s="181"/>
    </row>
    <row r="80" spans="1:54" x14ac:dyDescent="0.15">
      <c r="A80" s="181"/>
      <c r="B80" s="181"/>
      <c r="C80" s="181"/>
      <c r="D80" s="181"/>
      <c r="E80" s="181"/>
      <c r="F80" s="181"/>
      <c r="G80" s="181"/>
      <c r="H80" s="181"/>
      <c r="I80" s="181"/>
      <c r="J80" s="181"/>
      <c r="K80" s="181"/>
      <c r="L80" s="181"/>
      <c r="M80" s="181"/>
      <c r="N80" s="181"/>
      <c r="O80" s="181"/>
      <c r="P80" s="181"/>
      <c r="Q80" s="181"/>
      <c r="R80" s="181"/>
      <c r="S80" s="181"/>
      <c r="T80" s="181"/>
      <c r="U80" s="181"/>
      <c r="V80" s="181"/>
      <c r="W80" s="181"/>
      <c r="X80" s="181"/>
      <c r="Y80" s="181"/>
      <c r="Z80" s="181"/>
      <c r="AA80" s="181"/>
      <c r="AB80" s="181"/>
      <c r="AC80" s="181"/>
      <c r="AD80" s="181"/>
      <c r="AE80" s="181"/>
      <c r="AF80" s="181"/>
      <c r="AG80" s="181"/>
      <c r="AH80" s="181"/>
      <c r="AI80" s="181"/>
      <c r="AJ80" s="181"/>
      <c r="AK80" s="181"/>
      <c r="AL80" s="181"/>
      <c r="AM80" s="181"/>
      <c r="AN80" s="181"/>
      <c r="AO80" s="181"/>
      <c r="AP80" s="181"/>
      <c r="AQ80" s="181"/>
      <c r="AR80" s="181"/>
      <c r="AS80" s="181"/>
      <c r="AT80" s="181"/>
      <c r="AU80" s="181"/>
      <c r="AV80" s="181"/>
      <c r="AW80" s="181"/>
      <c r="AX80" s="181"/>
      <c r="AY80" s="181"/>
      <c r="AZ80" s="181"/>
      <c r="BA80" s="181"/>
      <c r="BB80" s="181"/>
    </row>
    <row r="81" spans="1:54" x14ac:dyDescent="0.15">
      <c r="A81" s="181"/>
      <c r="B81" s="181"/>
      <c r="C81" s="181"/>
      <c r="D81" s="181"/>
      <c r="E81" s="181"/>
      <c r="F81" s="181"/>
      <c r="G81" s="181"/>
      <c r="H81" s="181"/>
      <c r="I81" s="181"/>
      <c r="J81" s="181"/>
      <c r="K81" s="181"/>
      <c r="L81" s="181"/>
      <c r="M81" s="181"/>
      <c r="N81" s="181"/>
      <c r="O81" s="181"/>
      <c r="P81" s="181"/>
      <c r="Q81" s="181"/>
      <c r="R81" s="181"/>
      <c r="S81" s="181"/>
      <c r="T81" s="181"/>
      <c r="U81" s="181"/>
      <c r="V81" s="181"/>
      <c r="W81" s="181"/>
      <c r="X81" s="181"/>
      <c r="Y81" s="181"/>
      <c r="Z81" s="181"/>
      <c r="AA81" s="181"/>
      <c r="AB81" s="181"/>
      <c r="AC81" s="181"/>
      <c r="AD81" s="181"/>
      <c r="AE81" s="181"/>
      <c r="AF81" s="181"/>
      <c r="AG81" s="181"/>
      <c r="AH81" s="181"/>
      <c r="AI81" s="181"/>
      <c r="AJ81" s="181"/>
      <c r="AK81" s="181"/>
      <c r="AL81" s="181"/>
      <c r="AM81" s="181"/>
      <c r="AN81" s="181"/>
      <c r="AO81" s="181"/>
      <c r="AP81" s="181"/>
      <c r="AQ81" s="181"/>
      <c r="AR81" s="181"/>
      <c r="AS81" s="181"/>
      <c r="AT81" s="181"/>
      <c r="AU81" s="181"/>
      <c r="AV81" s="181"/>
      <c r="AW81" s="181"/>
      <c r="AX81" s="181"/>
      <c r="AY81" s="181"/>
      <c r="AZ81" s="181"/>
      <c r="BA81" s="181"/>
      <c r="BB81" s="181"/>
    </row>
    <row r="82" spans="1:54" x14ac:dyDescent="0.15">
      <c r="A82" s="181"/>
      <c r="B82" s="181"/>
      <c r="C82" s="181"/>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1"/>
      <c r="AK82" s="181"/>
      <c r="AL82" s="181"/>
      <c r="AM82" s="181"/>
      <c r="AN82" s="181"/>
      <c r="AO82" s="181"/>
      <c r="AP82" s="181"/>
      <c r="AQ82" s="181"/>
      <c r="AR82" s="181"/>
      <c r="AS82" s="181"/>
      <c r="AT82" s="181"/>
      <c r="AU82" s="181"/>
      <c r="AV82" s="181"/>
      <c r="AW82" s="181"/>
      <c r="AX82" s="181"/>
      <c r="AY82" s="181"/>
      <c r="AZ82" s="181"/>
      <c r="BA82" s="181"/>
      <c r="BB82" s="181"/>
    </row>
    <row r="83" spans="1:54" x14ac:dyDescent="0.15">
      <c r="A83" s="181"/>
      <c r="B83" s="181"/>
      <c r="C83" s="181"/>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c r="AG83" s="181"/>
      <c r="AH83" s="181"/>
      <c r="AI83" s="181"/>
      <c r="AJ83" s="181"/>
      <c r="AK83" s="181"/>
      <c r="AL83" s="181"/>
      <c r="AM83" s="181"/>
      <c r="AN83" s="181"/>
      <c r="AO83" s="181"/>
      <c r="AP83" s="181"/>
      <c r="AQ83" s="181"/>
      <c r="AR83" s="181"/>
      <c r="AS83" s="181"/>
      <c r="AT83" s="181"/>
      <c r="AU83" s="181"/>
      <c r="AV83" s="181"/>
      <c r="AW83" s="181"/>
      <c r="AX83" s="181"/>
      <c r="AY83" s="181"/>
      <c r="AZ83" s="181"/>
      <c r="BA83" s="181"/>
      <c r="BB83" s="181"/>
    </row>
    <row r="84" spans="1:54" x14ac:dyDescent="0.15">
      <c r="A84" s="181"/>
      <c r="B84" s="181"/>
      <c r="C84" s="181"/>
      <c r="D84" s="181"/>
      <c r="E84" s="181"/>
      <c r="F84" s="181"/>
      <c r="G84" s="181"/>
      <c r="H84" s="181"/>
      <c r="I84" s="181"/>
      <c r="J84" s="181"/>
      <c r="K84" s="181"/>
      <c r="L84" s="181"/>
      <c r="M84" s="181"/>
      <c r="N84" s="181"/>
      <c r="O84" s="181"/>
      <c r="P84" s="181"/>
      <c r="Q84" s="181"/>
      <c r="R84" s="181"/>
      <c r="S84" s="181"/>
      <c r="T84" s="181"/>
      <c r="U84" s="181"/>
      <c r="V84" s="181"/>
      <c r="W84" s="181"/>
      <c r="X84" s="181"/>
      <c r="Y84" s="181"/>
      <c r="Z84" s="181"/>
      <c r="AA84" s="181"/>
      <c r="AB84" s="181"/>
      <c r="AC84" s="181"/>
      <c r="AD84" s="181"/>
      <c r="AE84" s="181"/>
      <c r="AF84" s="181"/>
      <c r="AG84" s="181"/>
      <c r="AH84" s="181"/>
      <c r="AI84" s="181"/>
      <c r="AJ84" s="181"/>
      <c r="AK84" s="181"/>
      <c r="AL84" s="181"/>
      <c r="AM84" s="181"/>
      <c r="AN84" s="181"/>
      <c r="AO84" s="181"/>
      <c r="AP84" s="181"/>
      <c r="AQ84" s="181"/>
      <c r="AR84" s="181"/>
      <c r="AS84" s="181"/>
      <c r="AT84" s="181"/>
      <c r="AU84" s="181"/>
      <c r="AV84" s="181"/>
      <c r="AW84" s="181"/>
      <c r="AX84" s="181"/>
      <c r="AY84" s="181"/>
      <c r="AZ84" s="181"/>
      <c r="BA84" s="181"/>
      <c r="BB84" s="181"/>
    </row>
    <row r="85" spans="1:54" x14ac:dyDescent="0.15">
      <c r="A85" s="181"/>
      <c r="B85" s="181"/>
      <c r="C85" s="181"/>
      <c r="D85" s="181"/>
      <c r="E85" s="181"/>
      <c r="F85" s="181"/>
      <c r="G85" s="181"/>
      <c r="H85" s="181"/>
      <c r="I85" s="181"/>
      <c r="J85" s="181"/>
      <c r="K85" s="181"/>
      <c r="L85" s="181"/>
      <c r="M85" s="181"/>
      <c r="N85" s="181"/>
      <c r="O85" s="181"/>
      <c r="P85" s="181"/>
      <c r="Q85" s="181"/>
      <c r="R85" s="181"/>
      <c r="S85" s="181"/>
      <c r="T85" s="181"/>
      <c r="U85" s="181"/>
      <c r="V85" s="181"/>
      <c r="W85" s="181"/>
      <c r="X85" s="181"/>
      <c r="Y85" s="181"/>
      <c r="Z85" s="181"/>
      <c r="AA85" s="181"/>
      <c r="AB85" s="181"/>
      <c r="AC85" s="181"/>
      <c r="AD85" s="181"/>
      <c r="AE85" s="181"/>
      <c r="AF85" s="181"/>
      <c r="AG85" s="181"/>
      <c r="AH85" s="181"/>
      <c r="AI85" s="181"/>
      <c r="AJ85" s="181"/>
      <c r="AK85" s="181"/>
      <c r="AL85" s="181"/>
      <c r="AM85" s="181"/>
      <c r="AN85" s="181"/>
      <c r="AO85" s="181"/>
      <c r="AP85" s="181"/>
      <c r="AQ85" s="181"/>
      <c r="AR85" s="181"/>
      <c r="AS85" s="181"/>
      <c r="AT85" s="181"/>
      <c r="AU85" s="181"/>
      <c r="AV85" s="181"/>
      <c r="AW85" s="181"/>
      <c r="AX85" s="181"/>
      <c r="AY85" s="181"/>
      <c r="AZ85" s="181"/>
      <c r="BA85" s="181"/>
      <c r="BB85" s="181"/>
    </row>
    <row r="86" spans="1:54" x14ac:dyDescent="0.15">
      <c r="A86" s="181"/>
      <c r="B86" s="181"/>
      <c r="C86" s="181"/>
      <c r="D86" s="181"/>
      <c r="E86" s="181"/>
      <c r="F86" s="181"/>
      <c r="G86" s="181"/>
      <c r="H86" s="181"/>
      <c r="I86" s="181"/>
      <c r="J86" s="181"/>
      <c r="K86" s="181"/>
      <c r="L86" s="181"/>
      <c r="M86" s="181"/>
      <c r="N86" s="181"/>
      <c r="O86" s="181"/>
      <c r="P86" s="181"/>
      <c r="Q86" s="181"/>
      <c r="R86" s="181"/>
      <c r="S86" s="181"/>
      <c r="T86" s="181"/>
      <c r="U86" s="181"/>
      <c r="V86" s="181"/>
      <c r="W86" s="181"/>
      <c r="X86" s="181"/>
      <c r="Y86" s="181"/>
      <c r="Z86" s="181"/>
      <c r="AA86" s="181"/>
      <c r="AB86" s="181"/>
      <c r="AC86" s="181"/>
      <c r="AD86" s="181"/>
      <c r="AE86" s="181"/>
      <c r="AF86" s="181"/>
      <c r="AG86" s="181"/>
      <c r="AH86" s="181"/>
      <c r="AI86" s="181"/>
      <c r="AJ86" s="181"/>
      <c r="AK86" s="181"/>
      <c r="AL86" s="181"/>
      <c r="AM86" s="181"/>
      <c r="AN86" s="181"/>
      <c r="AO86" s="181"/>
      <c r="AP86" s="181"/>
      <c r="AQ86" s="181"/>
      <c r="AR86" s="181"/>
      <c r="AS86" s="181"/>
      <c r="AT86" s="181"/>
      <c r="AU86" s="181"/>
      <c r="AV86" s="181"/>
      <c r="AW86" s="181"/>
      <c r="AX86" s="181"/>
      <c r="AY86" s="181"/>
      <c r="AZ86" s="181"/>
      <c r="BA86" s="181"/>
      <c r="BB86" s="181"/>
    </row>
    <row r="87" spans="1:54" x14ac:dyDescent="0.15">
      <c r="A87" s="181"/>
      <c r="B87" s="181"/>
      <c r="C87" s="181"/>
      <c r="D87" s="181"/>
      <c r="E87" s="181"/>
      <c r="F87" s="181"/>
      <c r="G87" s="181"/>
      <c r="H87" s="181"/>
      <c r="I87" s="181"/>
      <c r="J87" s="181"/>
      <c r="K87" s="181"/>
      <c r="L87" s="181"/>
      <c r="M87" s="181"/>
      <c r="N87" s="181"/>
      <c r="O87" s="181"/>
      <c r="P87" s="181"/>
      <c r="Q87" s="181"/>
      <c r="R87" s="181"/>
      <c r="S87" s="181"/>
      <c r="T87" s="181"/>
      <c r="U87" s="181"/>
      <c r="V87" s="181"/>
      <c r="W87" s="181"/>
      <c r="X87" s="181"/>
      <c r="Y87" s="181"/>
      <c r="Z87" s="181"/>
      <c r="AA87" s="181"/>
      <c r="AB87" s="181"/>
      <c r="AC87" s="181"/>
      <c r="AD87" s="181"/>
      <c r="AE87" s="181"/>
      <c r="AF87" s="181"/>
      <c r="AG87" s="181"/>
      <c r="AH87" s="181"/>
      <c r="AI87" s="181"/>
      <c r="AJ87" s="181"/>
      <c r="AK87" s="181"/>
      <c r="AL87" s="181"/>
      <c r="AM87" s="181"/>
      <c r="AN87" s="181"/>
      <c r="AO87" s="181"/>
      <c r="AP87" s="181"/>
      <c r="AQ87" s="181"/>
      <c r="AR87" s="181"/>
      <c r="AS87" s="181"/>
      <c r="AT87" s="181"/>
      <c r="AU87" s="181"/>
      <c r="AV87" s="181"/>
      <c r="AW87" s="181"/>
      <c r="AX87" s="181"/>
      <c r="AY87" s="181"/>
      <c r="AZ87" s="181"/>
      <c r="BA87" s="181"/>
      <c r="BB87" s="181"/>
    </row>
    <row r="88" spans="1:54" x14ac:dyDescent="0.15">
      <c r="A88" s="181"/>
      <c r="B88" s="181"/>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1"/>
      <c r="AA88" s="181"/>
      <c r="AB88" s="181"/>
      <c r="AC88" s="181"/>
      <c r="AD88" s="181"/>
      <c r="AE88" s="181"/>
      <c r="AF88" s="181"/>
      <c r="AG88" s="181"/>
      <c r="AH88" s="181"/>
      <c r="AI88" s="181"/>
      <c r="AJ88" s="181"/>
      <c r="AK88" s="181"/>
      <c r="AL88" s="181"/>
      <c r="AM88" s="181"/>
      <c r="AN88" s="181"/>
      <c r="AO88" s="181"/>
      <c r="AP88" s="181"/>
      <c r="AQ88" s="181"/>
      <c r="AR88" s="181"/>
      <c r="AS88" s="181"/>
      <c r="AT88" s="181"/>
      <c r="AU88" s="181"/>
      <c r="AV88" s="181"/>
      <c r="AW88" s="181"/>
      <c r="AX88" s="181"/>
      <c r="AY88" s="181"/>
      <c r="AZ88" s="181"/>
      <c r="BA88" s="181"/>
      <c r="BB88" s="181"/>
    </row>
    <row r="89" spans="1:54" x14ac:dyDescent="0.15">
      <c r="A89" s="181"/>
      <c r="B89" s="181"/>
      <c r="C89" s="181"/>
      <c r="D89" s="181"/>
      <c r="E89" s="181"/>
      <c r="F89" s="181"/>
      <c r="G89" s="181"/>
      <c r="H89" s="181"/>
      <c r="I89" s="181"/>
      <c r="J89" s="181"/>
      <c r="K89" s="181"/>
      <c r="L89" s="181"/>
      <c r="M89" s="181"/>
      <c r="N89" s="181"/>
      <c r="O89" s="181"/>
      <c r="P89" s="181"/>
      <c r="Q89" s="181"/>
      <c r="R89" s="181"/>
      <c r="S89" s="181"/>
      <c r="T89" s="181"/>
      <c r="U89" s="181"/>
      <c r="V89" s="181"/>
      <c r="W89" s="181"/>
      <c r="X89" s="181"/>
      <c r="Y89" s="181"/>
      <c r="Z89" s="181"/>
      <c r="AA89" s="181"/>
      <c r="AB89" s="181"/>
      <c r="AC89" s="181"/>
      <c r="AD89" s="181"/>
      <c r="AE89" s="181"/>
      <c r="AF89" s="181"/>
      <c r="AG89" s="181"/>
      <c r="AH89" s="181"/>
      <c r="AI89" s="181"/>
      <c r="AJ89" s="181"/>
      <c r="AK89" s="181"/>
      <c r="AL89" s="181"/>
      <c r="AM89" s="181"/>
      <c r="AN89" s="181"/>
      <c r="AO89" s="181"/>
      <c r="AP89" s="181"/>
      <c r="AQ89" s="181"/>
      <c r="AR89" s="181"/>
      <c r="AS89" s="181"/>
      <c r="AT89" s="181"/>
      <c r="AU89" s="181"/>
      <c r="AV89" s="181"/>
      <c r="AW89" s="181"/>
      <c r="AX89" s="181"/>
      <c r="AY89" s="181"/>
      <c r="AZ89" s="181"/>
      <c r="BA89" s="181"/>
      <c r="BB89" s="181"/>
    </row>
    <row r="90" spans="1:54" x14ac:dyDescent="0.15">
      <c r="A90" s="181"/>
      <c r="B90" s="181"/>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c r="AA90" s="181"/>
      <c r="AB90" s="181"/>
      <c r="AC90" s="181"/>
      <c r="AD90" s="181"/>
      <c r="AE90" s="181"/>
      <c r="AF90" s="181"/>
      <c r="AG90" s="181"/>
      <c r="AH90" s="181"/>
      <c r="AI90" s="181"/>
      <c r="AJ90" s="181"/>
      <c r="AK90" s="181"/>
      <c r="AL90" s="181"/>
      <c r="AM90" s="181"/>
      <c r="AN90" s="181"/>
      <c r="AO90" s="181"/>
      <c r="AP90" s="181"/>
      <c r="AQ90" s="181"/>
      <c r="AR90" s="181"/>
      <c r="AS90" s="181"/>
      <c r="AT90" s="181"/>
      <c r="AU90" s="181"/>
      <c r="AV90" s="181"/>
      <c r="AW90" s="181"/>
      <c r="AX90" s="181"/>
      <c r="AY90" s="181"/>
      <c r="AZ90" s="181"/>
      <c r="BA90" s="181"/>
      <c r="BB90" s="181"/>
    </row>
    <row r="91" spans="1:54" x14ac:dyDescent="0.15">
      <c r="A91" s="181"/>
      <c r="B91" s="181"/>
      <c r="C91" s="181"/>
      <c r="D91" s="181"/>
      <c r="E91" s="181"/>
      <c r="F91" s="181"/>
      <c r="G91" s="181"/>
      <c r="H91" s="181"/>
      <c r="I91" s="181"/>
      <c r="J91" s="181"/>
      <c r="K91" s="181"/>
      <c r="L91" s="181"/>
      <c r="M91" s="181"/>
      <c r="N91" s="181"/>
      <c r="O91" s="181"/>
      <c r="P91" s="181"/>
      <c r="Q91" s="181"/>
      <c r="R91" s="181"/>
      <c r="S91" s="181"/>
      <c r="T91" s="181"/>
      <c r="U91" s="181"/>
      <c r="V91" s="181"/>
      <c r="W91" s="181"/>
      <c r="X91" s="181"/>
      <c r="Y91" s="181"/>
      <c r="Z91" s="181"/>
      <c r="AA91" s="181"/>
      <c r="AB91" s="181"/>
      <c r="AC91" s="181"/>
      <c r="AD91" s="181"/>
      <c r="AE91" s="181"/>
      <c r="AF91" s="181"/>
      <c r="AG91" s="181"/>
      <c r="AH91" s="181"/>
      <c r="AI91" s="181"/>
      <c r="AJ91" s="181"/>
      <c r="AK91" s="181"/>
      <c r="AL91" s="181"/>
      <c r="AM91" s="181"/>
      <c r="AN91" s="181"/>
      <c r="AO91" s="181"/>
      <c r="AP91" s="181"/>
      <c r="AQ91" s="181"/>
      <c r="AR91" s="181"/>
      <c r="AS91" s="181"/>
      <c r="AT91" s="181"/>
      <c r="AU91" s="181"/>
      <c r="AV91" s="181"/>
      <c r="AW91" s="181"/>
      <c r="AX91" s="181"/>
      <c r="AY91" s="181"/>
      <c r="AZ91" s="181"/>
      <c r="BA91" s="181"/>
      <c r="BB91" s="181"/>
    </row>
    <row r="92" spans="1:54" x14ac:dyDescent="0.15">
      <c r="A92" s="181"/>
      <c r="B92" s="181"/>
      <c r="C92" s="181"/>
      <c r="D92" s="181"/>
      <c r="E92" s="181"/>
      <c r="F92" s="181"/>
      <c r="G92" s="181"/>
      <c r="H92" s="181"/>
      <c r="I92" s="181"/>
      <c r="J92" s="181"/>
      <c r="K92" s="181"/>
      <c r="L92" s="181"/>
      <c r="M92" s="181"/>
      <c r="N92" s="181"/>
      <c r="O92" s="181"/>
      <c r="P92" s="181"/>
      <c r="Q92" s="181"/>
      <c r="R92" s="181"/>
      <c r="S92" s="181"/>
      <c r="T92" s="181"/>
      <c r="U92" s="181"/>
      <c r="V92" s="181"/>
      <c r="W92" s="181"/>
      <c r="X92" s="181"/>
      <c r="Y92" s="181"/>
      <c r="Z92" s="181"/>
      <c r="AA92" s="181"/>
      <c r="AB92" s="181"/>
      <c r="AC92" s="181"/>
      <c r="AD92" s="181"/>
      <c r="AE92" s="181"/>
      <c r="AF92" s="181"/>
      <c r="AG92" s="181"/>
      <c r="AH92" s="181"/>
      <c r="AI92" s="181"/>
      <c r="AJ92" s="181"/>
      <c r="AK92" s="181"/>
      <c r="AL92" s="181"/>
      <c r="AM92" s="181"/>
      <c r="AN92" s="181"/>
      <c r="AO92" s="181"/>
      <c r="AP92" s="181"/>
      <c r="AQ92" s="181"/>
      <c r="AR92" s="181"/>
      <c r="AS92" s="181"/>
      <c r="AT92" s="181"/>
      <c r="AU92" s="181"/>
      <c r="AV92" s="181"/>
      <c r="AW92" s="181"/>
      <c r="AX92" s="181"/>
      <c r="AY92" s="181"/>
      <c r="AZ92" s="181"/>
      <c r="BA92" s="181"/>
      <c r="BB92" s="181"/>
    </row>
    <row r="93" spans="1:54" x14ac:dyDescent="0.15">
      <c r="A93" s="181"/>
      <c r="B93" s="181"/>
      <c r="C93" s="181"/>
      <c r="D93" s="181"/>
      <c r="E93" s="181"/>
      <c r="F93" s="181"/>
      <c r="G93" s="181"/>
      <c r="H93" s="181"/>
      <c r="I93" s="181"/>
      <c r="J93" s="181"/>
      <c r="K93" s="181"/>
      <c r="L93" s="181"/>
      <c r="M93" s="181"/>
      <c r="N93" s="181"/>
      <c r="O93" s="181"/>
      <c r="P93" s="181"/>
      <c r="Q93" s="181"/>
      <c r="R93" s="181"/>
      <c r="S93" s="181"/>
      <c r="T93" s="181"/>
      <c r="U93" s="181"/>
      <c r="V93" s="181"/>
      <c r="W93" s="181"/>
      <c r="X93" s="181"/>
      <c r="Y93" s="181"/>
      <c r="Z93" s="181"/>
      <c r="AA93" s="181"/>
      <c r="AB93" s="181"/>
      <c r="AC93" s="181"/>
      <c r="AD93" s="181"/>
      <c r="AE93" s="181"/>
      <c r="AF93" s="181"/>
      <c r="AG93" s="181"/>
      <c r="AH93" s="181"/>
      <c r="AI93" s="181"/>
      <c r="AJ93" s="181"/>
      <c r="AK93" s="181"/>
      <c r="AL93" s="181"/>
      <c r="AM93" s="181"/>
      <c r="AN93" s="181"/>
      <c r="AO93" s="181"/>
      <c r="AP93" s="181"/>
      <c r="AQ93" s="181"/>
      <c r="AR93" s="181"/>
      <c r="AS93" s="181"/>
      <c r="AT93" s="181"/>
      <c r="AU93" s="181"/>
      <c r="AV93" s="181"/>
      <c r="AW93" s="181"/>
      <c r="AX93" s="181"/>
      <c r="AY93" s="181"/>
      <c r="AZ93" s="181"/>
      <c r="BA93" s="181"/>
      <c r="BB93" s="181"/>
    </row>
    <row r="94" spans="1:54" x14ac:dyDescent="0.15">
      <c r="A94" s="181"/>
      <c r="B94" s="181"/>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c r="AA94" s="181"/>
      <c r="AB94" s="181"/>
      <c r="AC94" s="181"/>
      <c r="AD94" s="181"/>
      <c r="AE94" s="181"/>
      <c r="AF94" s="181"/>
      <c r="AG94" s="181"/>
      <c r="AH94" s="181"/>
      <c r="AI94" s="181"/>
      <c r="AJ94" s="181"/>
      <c r="AK94" s="181"/>
      <c r="AL94" s="181"/>
      <c r="AM94" s="181"/>
      <c r="AN94" s="181"/>
      <c r="AO94" s="181"/>
      <c r="AP94" s="181"/>
      <c r="AQ94" s="181"/>
      <c r="AR94" s="181"/>
      <c r="AS94" s="181"/>
      <c r="AT94" s="181"/>
      <c r="AU94" s="181"/>
      <c r="AV94" s="181"/>
      <c r="AW94" s="181"/>
      <c r="AX94" s="181"/>
      <c r="AY94" s="181"/>
      <c r="AZ94" s="181"/>
      <c r="BA94" s="181"/>
      <c r="BB94" s="181"/>
    </row>
    <row r="95" spans="1:54" x14ac:dyDescent="0.15">
      <c r="A95" s="181"/>
      <c r="B95" s="181"/>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c r="AA95" s="181"/>
      <c r="AB95" s="181"/>
      <c r="AC95" s="181"/>
      <c r="AD95" s="181"/>
      <c r="AE95" s="181"/>
      <c r="AF95" s="181"/>
      <c r="AG95" s="181"/>
      <c r="AH95" s="181"/>
      <c r="AI95" s="181"/>
      <c r="AJ95" s="181"/>
      <c r="AK95" s="181"/>
      <c r="AL95" s="181"/>
      <c r="AM95" s="181"/>
      <c r="AN95" s="181"/>
      <c r="AO95" s="181"/>
      <c r="AP95" s="181"/>
      <c r="AQ95" s="181"/>
      <c r="AR95" s="181"/>
      <c r="AS95" s="181"/>
      <c r="AT95" s="181"/>
      <c r="AU95" s="181"/>
      <c r="AV95" s="181"/>
      <c r="AW95" s="181"/>
      <c r="AX95" s="181"/>
      <c r="AY95" s="181"/>
      <c r="AZ95" s="181"/>
      <c r="BA95" s="181"/>
      <c r="BB95" s="181"/>
    </row>
    <row r="96" spans="1:54" x14ac:dyDescent="0.15">
      <c r="A96" s="181"/>
      <c r="B96" s="181"/>
      <c r="C96" s="181"/>
      <c r="D96" s="181"/>
      <c r="E96" s="181"/>
      <c r="F96" s="181"/>
      <c r="G96" s="181"/>
      <c r="H96" s="181"/>
      <c r="I96" s="181"/>
      <c r="J96" s="181"/>
      <c r="K96" s="181"/>
      <c r="L96" s="181"/>
      <c r="M96" s="181"/>
      <c r="N96" s="181"/>
      <c r="O96" s="181"/>
      <c r="P96" s="181"/>
      <c r="Q96" s="181"/>
      <c r="R96" s="181"/>
      <c r="S96" s="181"/>
      <c r="T96" s="181"/>
      <c r="U96" s="181"/>
      <c r="V96" s="181"/>
      <c r="W96" s="181"/>
      <c r="X96" s="181"/>
      <c r="Y96" s="181"/>
      <c r="Z96" s="181"/>
      <c r="AA96" s="181"/>
      <c r="AB96" s="181"/>
      <c r="AC96" s="181"/>
      <c r="AD96" s="181"/>
      <c r="AE96" s="181"/>
      <c r="AF96" s="181"/>
      <c r="AG96" s="181"/>
      <c r="AH96" s="181"/>
      <c r="AI96" s="181"/>
      <c r="AJ96" s="181"/>
      <c r="AK96" s="181"/>
      <c r="AL96" s="181"/>
      <c r="AM96" s="181"/>
      <c r="AN96" s="181"/>
      <c r="AO96" s="181"/>
      <c r="AP96" s="181"/>
      <c r="AQ96" s="181"/>
      <c r="AR96" s="181"/>
      <c r="AS96" s="181"/>
      <c r="AT96" s="181"/>
      <c r="AU96" s="181"/>
      <c r="AV96" s="181"/>
      <c r="AW96" s="181"/>
      <c r="AX96" s="181"/>
      <c r="AY96" s="181"/>
      <c r="AZ96" s="181"/>
      <c r="BA96" s="181"/>
      <c r="BB96" s="181"/>
    </row>
    <row r="97" spans="1:54" x14ac:dyDescent="0.15">
      <c r="A97" s="181"/>
      <c r="B97" s="181"/>
      <c r="C97" s="181"/>
      <c r="D97" s="181"/>
      <c r="E97" s="181"/>
      <c r="F97" s="181"/>
      <c r="G97" s="181"/>
      <c r="H97" s="181"/>
      <c r="I97" s="181"/>
      <c r="J97" s="181"/>
      <c r="K97" s="181"/>
      <c r="L97" s="181"/>
      <c r="M97" s="181"/>
      <c r="N97" s="181"/>
      <c r="O97" s="181"/>
      <c r="P97" s="181"/>
      <c r="Q97" s="181"/>
      <c r="R97" s="181"/>
      <c r="S97" s="181"/>
      <c r="T97" s="181"/>
      <c r="U97" s="181"/>
      <c r="V97" s="181"/>
      <c r="W97" s="181"/>
      <c r="X97" s="181"/>
      <c r="Y97" s="181"/>
      <c r="Z97" s="181"/>
      <c r="AA97" s="181"/>
      <c r="AB97" s="181"/>
      <c r="AC97" s="181"/>
      <c r="AD97" s="181"/>
      <c r="AE97" s="181"/>
      <c r="AF97" s="181"/>
      <c r="AG97" s="181"/>
      <c r="AH97" s="181"/>
      <c r="AI97" s="181"/>
      <c r="AJ97" s="181"/>
      <c r="AK97" s="181"/>
      <c r="AL97" s="181"/>
      <c r="AM97" s="181"/>
      <c r="AN97" s="181"/>
      <c r="AO97" s="181"/>
      <c r="AP97" s="181"/>
      <c r="AQ97" s="181"/>
      <c r="AR97" s="181"/>
      <c r="AS97" s="181"/>
      <c r="AT97" s="181"/>
      <c r="AU97" s="181"/>
      <c r="AV97" s="181"/>
      <c r="AW97" s="181"/>
      <c r="AX97" s="181"/>
      <c r="AY97" s="181"/>
      <c r="AZ97" s="181"/>
      <c r="BA97" s="181"/>
      <c r="BB97" s="181"/>
    </row>
    <row r="98" spans="1:54" x14ac:dyDescent="0.15">
      <c r="A98" s="181"/>
      <c r="B98" s="181"/>
      <c r="C98" s="181"/>
      <c r="D98" s="181"/>
      <c r="E98" s="181"/>
      <c r="F98" s="181"/>
      <c r="G98" s="181"/>
      <c r="H98" s="181"/>
      <c r="I98" s="181"/>
      <c r="J98" s="181"/>
      <c r="K98" s="181"/>
      <c r="L98" s="181"/>
      <c r="M98" s="181"/>
      <c r="N98" s="181"/>
      <c r="O98" s="181"/>
      <c r="P98" s="181"/>
      <c r="Q98" s="181"/>
      <c r="R98" s="181"/>
      <c r="S98" s="181"/>
      <c r="T98" s="181"/>
      <c r="U98" s="181"/>
      <c r="V98" s="181"/>
      <c r="W98" s="181"/>
      <c r="X98" s="181"/>
      <c r="Y98" s="181"/>
      <c r="Z98" s="181"/>
      <c r="AA98" s="181"/>
      <c r="AB98" s="181"/>
      <c r="AC98" s="181"/>
      <c r="AD98" s="181"/>
      <c r="AE98" s="181"/>
      <c r="AF98" s="181"/>
      <c r="AG98" s="181"/>
      <c r="AH98" s="181"/>
      <c r="AI98" s="181"/>
      <c r="AJ98" s="181"/>
      <c r="AK98" s="181"/>
      <c r="AL98" s="181"/>
      <c r="AM98" s="181"/>
      <c r="AN98" s="181"/>
      <c r="AO98" s="181"/>
      <c r="AP98" s="181"/>
      <c r="AQ98" s="181"/>
      <c r="AR98" s="181"/>
      <c r="AS98" s="181"/>
      <c r="AT98" s="181"/>
      <c r="AU98" s="181"/>
      <c r="AV98" s="181"/>
      <c r="AW98" s="181"/>
      <c r="AX98" s="181"/>
      <c r="AY98" s="181"/>
      <c r="AZ98" s="181"/>
      <c r="BA98" s="181"/>
      <c r="BB98" s="181"/>
    </row>
    <row r="99" spans="1:54" x14ac:dyDescent="0.15">
      <c r="A99" s="181"/>
      <c r="B99" s="181"/>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c r="AA99" s="181"/>
      <c r="AB99" s="181"/>
      <c r="AC99" s="181"/>
      <c r="AD99" s="181"/>
      <c r="AE99" s="181"/>
      <c r="AF99" s="181"/>
      <c r="AG99" s="181"/>
      <c r="AH99" s="181"/>
      <c r="AI99" s="181"/>
      <c r="AJ99" s="181"/>
      <c r="AK99" s="181"/>
      <c r="AL99" s="181"/>
      <c r="AM99" s="181"/>
      <c r="AN99" s="181"/>
      <c r="AO99" s="181"/>
      <c r="AP99" s="181"/>
      <c r="AQ99" s="181"/>
      <c r="AR99" s="181"/>
      <c r="AS99" s="181"/>
      <c r="AT99" s="181"/>
      <c r="AU99" s="181"/>
      <c r="AV99" s="181"/>
      <c r="AW99" s="181"/>
      <c r="AX99" s="181"/>
      <c r="AY99" s="181"/>
      <c r="AZ99" s="181"/>
      <c r="BA99" s="181"/>
      <c r="BB99" s="181"/>
    </row>
    <row r="100" spans="1:54" x14ac:dyDescent="0.15">
      <c r="A100" s="181"/>
      <c r="B100" s="181"/>
      <c r="C100" s="181"/>
      <c r="D100" s="181"/>
      <c r="E100" s="181"/>
      <c r="F100" s="181"/>
      <c r="G100" s="181"/>
      <c r="H100" s="181"/>
      <c r="I100" s="181"/>
      <c r="J100" s="181"/>
      <c r="K100" s="181"/>
      <c r="L100" s="181"/>
      <c r="M100" s="181"/>
      <c r="N100" s="181"/>
      <c r="O100" s="181"/>
      <c r="P100" s="181"/>
      <c r="Q100" s="181"/>
      <c r="R100" s="181"/>
      <c r="S100" s="181"/>
      <c r="T100" s="181"/>
      <c r="U100" s="181"/>
      <c r="V100" s="181"/>
      <c r="W100" s="181"/>
      <c r="X100" s="181"/>
      <c r="Y100" s="181"/>
      <c r="Z100" s="181"/>
      <c r="AA100" s="181"/>
      <c r="AB100" s="181"/>
      <c r="AC100" s="181"/>
      <c r="AD100" s="181"/>
      <c r="AE100" s="181"/>
      <c r="AF100" s="181"/>
      <c r="AG100" s="181"/>
      <c r="AH100" s="181"/>
      <c r="AI100" s="181"/>
      <c r="AJ100" s="181"/>
      <c r="AK100" s="181"/>
      <c r="AL100" s="181"/>
      <c r="AM100" s="181"/>
      <c r="AN100" s="181"/>
      <c r="AO100" s="181"/>
      <c r="AP100" s="181"/>
      <c r="AQ100" s="181"/>
      <c r="AR100" s="181"/>
      <c r="AS100" s="181"/>
      <c r="AT100" s="181"/>
      <c r="AU100" s="181"/>
      <c r="AV100" s="181"/>
      <c r="AW100" s="181"/>
      <c r="AX100" s="181"/>
      <c r="AY100" s="181"/>
      <c r="AZ100" s="181"/>
      <c r="BA100" s="181"/>
      <c r="BB100" s="181"/>
    </row>
    <row r="101" spans="1:54" x14ac:dyDescent="0.15">
      <c r="A101" s="181"/>
      <c r="B101" s="181"/>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c r="AA101" s="181"/>
      <c r="AB101" s="181"/>
      <c r="AC101" s="181"/>
      <c r="AD101" s="181"/>
      <c r="AE101" s="181"/>
      <c r="AF101" s="181"/>
      <c r="AG101" s="181"/>
      <c r="AH101" s="181"/>
      <c r="AI101" s="181"/>
      <c r="AJ101" s="181"/>
      <c r="AK101" s="181"/>
      <c r="AL101" s="181"/>
      <c r="AM101" s="181"/>
      <c r="AN101" s="181"/>
      <c r="AO101" s="181"/>
      <c r="AP101" s="181"/>
      <c r="AQ101" s="181"/>
      <c r="AR101" s="181"/>
      <c r="AS101" s="181"/>
      <c r="AT101" s="181"/>
      <c r="AU101" s="181"/>
      <c r="AV101" s="181"/>
      <c r="AW101" s="181"/>
      <c r="AX101" s="181"/>
      <c r="AY101" s="181"/>
      <c r="AZ101" s="181"/>
      <c r="BA101" s="181"/>
      <c r="BB101" s="181"/>
    </row>
    <row r="102" spans="1:54" x14ac:dyDescent="0.15">
      <c r="A102" s="181"/>
      <c r="B102" s="181"/>
      <c r="C102" s="181"/>
      <c r="D102" s="181"/>
      <c r="E102" s="181"/>
      <c r="F102" s="181"/>
      <c r="G102" s="181"/>
      <c r="H102" s="181"/>
      <c r="I102" s="181"/>
      <c r="J102" s="181"/>
      <c r="K102" s="181"/>
      <c r="L102" s="181"/>
      <c r="M102" s="181"/>
      <c r="N102" s="181"/>
      <c r="O102" s="181"/>
      <c r="P102" s="181"/>
      <c r="Q102" s="181"/>
      <c r="R102" s="181"/>
      <c r="S102" s="181"/>
      <c r="T102" s="181"/>
      <c r="U102" s="181"/>
      <c r="V102" s="181"/>
      <c r="W102" s="181"/>
      <c r="X102" s="181"/>
      <c r="Y102" s="181"/>
      <c r="Z102" s="181"/>
      <c r="AA102" s="181"/>
      <c r="AB102" s="181"/>
      <c r="AC102" s="181"/>
      <c r="AD102" s="181"/>
      <c r="AE102" s="181"/>
      <c r="AF102" s="181"/>
      <c r="AG102" s="181"/>
      <c r="AH102" s="181"/>
      <c r="AI102" s="181"/>
      <c r="AJ102" s="181"/>
      <c r="AK102" s="181"/>
      <c r="AL102" s="181"/>
      <c r="AM102" s="181"/>
      <c r="AN102" s="181"/>
      <c r="AO102" s="181"/>
      <c r="AP102" s="181"/>
      <c r="AQ102" s="181"/>
      <c r="AR102" s="181"/>
      <c r="AS102" s="181"/>
      <c r="AT102" s="181"/>
      <c r="AU102" s="181"/>
      <c r="AV102" s="181"/>
      <c r="AW102" s="181"/>
      <c r="AX102" s="181"/>
      <c r="AY102" s="181"/>
      <c r="AZ102" s="181"/>
      <c r="BA102" s="181"/>
      <c r="BB102" s="181"/>
    </row>
    <row r="103" spans="1:54" x14ac:dyDescent="0.15">
      <c r="A103" s="181"/>
      <c r="B103" s="181"/>
      <c r="C103" s="181"/>
      <c r="D103" s="181"/>
      <c r="E103" s="181"/>
      <c r="F103" s="181"/>
      <c r="G103" s="181"/>
      <c r="H103" s="181"/>
      <c r="I103" s="181"/>
      <c r="J103" s="181"/>
      <c r="K103" s="181"/>
      <c r="L103" s="181"/>
      <c r="M103" s="181"/>
      <c r="N103" s="181"/>
      <c r="O103" s="181"/>
      <c r="P103" s="181"/>
      <c r="Q103" s="181"/>
      <c r="R103" s="181"/>
      <c r="S103" s="181"/>
      <c r="T103" s="181"/>
      <c r="U103" s="181"/>
      <c r="V103" s="181"/>
      <c r="W103" s="181"/>
      <c r="X103" s="181"/>
      <c r="Y103" s="181"/>
      <c r="Z103" s="181"/>
      <c r="AA103" s="181"/>
      <c r="AB103" s="181"/>
      <c r="AC103" s="181"/>
      <c r="AD103" s="181"/>
      <c r="AE103" s="181"/>
      <c r="AF103" s="181"/>
      <c r="AG103" s="181"/>
      <c r="AH103" s="181"/>
      <c r="AI103" s="181"/>
      <c r="AJ103" s="181"/>
      <c r="AK103" s="181"/>
      <c r="AL103" s="181"/>
      <c r="AM103" s="181"/>
      <c r="AN103" s="181"/>
      <c r="AO103" s="181"/>
      <c r="AP103" s="181"/>
      <c r="AQ103" s="181"/>
      <c r="AR103" s="181"/>
      <c r="AS103" s="181"/>
      <c r="AT103" s="181"/>
      <c r="AU103" s="181"/>
      <c r="AV103" s="181"/>
      <c r="AW103" s="181"/>
      <c r="AX103" s="181"/>
      <c r="AY103" s="181"/>
      <c r="AZ103" s="181"/>
      <c r="BA103" s="181"/>
      <c r="BB103" s="181"/>
    </row>
    <row r="104" spans="1:54" x14ac:dyDescent="0.15">
      <c r="A104" s="181"/>
      <c r="B104" s="181"/>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c r="AA104" s="181"/>
      <c r="AB104" s="181"/>
      <c r="AC104" s="181"/>
      <c r="AD104" s="181"/>
      <c r="AE104" s="181"/>
      <c r="AF104" s="181"/>
      <c r="AG104" s="181"/>
      <c r="AH104" s="181"/>
      <c r="AI104" s="181"/>
      <c r="AJ104" s="181"/>
      <c r="AK104" s="181"/>
      <c r="AL104" s="181"/>
      <c r="AM104" s="181"/>
      <c r="AN104" s="181"/>
      <c r="AO104" s="181"/>
      <c r="AP104" s="181"/>
      <c r="AQ104" s="181"/>
      <c r="AR104" s="181"/>
      <c r="AS104" s="181"/>
      <c r="AT104" s="181"/>
      <c r="AU104" s="181"/>
      <c r="AV104" s="181"/>
      <c r="AW104" s="181"/>
      <c r="AX104" s="181"/>
      <c r="AY104" s="181"/>
      <c r="AZ104" s="181"/>
      <c r="BA104" s="181"/>
      <c r="BB104" s="181"/>
    </row>
    <row r="105" spans="1:54" x14ac:dyDescent="0.15">
      <c r="A105" s="181"/>
      <c r="B105" s="181"/>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c r="AB105" s="181"/>
      <c r="AC105" s="181"/>
      <c r="AD105" s="181"/>
      <c r="AE105" s="181"/>
      <c r="AF105" s="181"/>
      <c r="AG105" s="181"/>
      <c r="AH105" s="181"/>
      <c r="AI105" s="181"/>
      <c r="AJ105" s="181"/>
      <c r="AK105" s="181"/>
      <c r="AL105" s="181"/>
      <c r="AM105" s="181"/>
      <c r="AN105" s="181"/>
      <c r="AO105" s="181"/>
      <c r="AP105" s="181"/>
      <c r="AQ105" s="181"/>
      <c r="AR105" s="181"/>
      <c r="AS105" s="181"/>
      <c r="AT105" s="181"/>
      <c r="AU105" s="181"/>
      <c r="AV105" s="181"/>
      <c r="AW105" s="181"/>
      <c r="AX105" s="181"/>
      <c r="AY105" s="181"/>
      <c r="AZ105" s="181"/>
      <c r="BA105" s="181"/>
      <c r="BB105" s="181"/>
    </row>
    <row r="106" spans="1:54" x14ac:dyDescent="0.15">
      <c r="A106" s="181"/>
      <c r="B106" s="181"/>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1"/>
      <c r="Z106" s="181"/>
      <c r="AA106" s="181"/>
      <c r="AB106" s="181"/>
      <c r="AC106" s="181"/>
      <c r="AD106" s="181"/>
      <c r="AE106" s="181"/>
      <c r="AF106" s="181"/>
      <c r="AG106" s="181"/>
      <c r="AH106" s="181"/>
      <c r="AI106" s="181"/>
      <c r="AJ106" s="181"/>
      <c r="AK106" s="181"/>
      <c r="AL106" s="181"/>
      <c r="AM106" s="181"/>
      <c r="AN106" s="181"/>
      <c r="AO106" s="181"/>
      <c r="AP106" s="181"/>
      <c r="AQ106" s="181"/>
      <c r="AR106" s="181"/>
      <c r="AS106" s="181"/>
      <c r="AT106" s="181"/>
      <c r="AU106" s="181"/>
      <c r="AV106" s="181"/>
      <c r="AW106" s="181"/>
      <c r="AX106" s="181"/>
      <c r="AY106" s="181"/>
      <c r="AZ106" s="181"/>
      <c r="BA106" s="181"/>
      <c r="BB106" s="181"/>
    </row>
    <row r="107" spans="1:54" x14ac:dyDescent="0.15">
      <c r="A107" s="181"/>
      <c r="B107" s="181"/>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c r="AB107" s="181"/>
      <c r="AC107" s="181"/>
      <c r="AD107" s="181"/>
      <c r="AE107" s="181"/>
      <c r="AF107" s="181"/>
      <c r="AG107" s="181"/>
      <c r="AH107" s="181"/>
      <c r="AI107" s="181"/>
      <c r="AJ107" s="181"/>
      <c r="AK107" s="181"/>
      <c r="AL107" s="181"/>
      <c r="AM107" s="181"/>
      <c r="AN107" s="181"/>
      <c r="AO107" s="181"/>
      <c r="AP107" s="181"/>
      <c r="AQ107" s="181"/>
      <c r="AR107" s="181"/>
      <c r="AS107" s="181"/>
      <c r="AT107" s="181"/>
      <c r="AU107" s="181"/>
      <c r="AV107" s="181"/>
      <c r="AW107" s="181"/>
      <c r="AX107" s="181"/>
      <c r="AY107" s="181"/>
      <c r="AZ107" s="181"/>
      <c r="BA107" s="181"/>
      <c r="BB107" s="181"/>
    </row>
    <row r="108" spans="1:54" x14ac:dyDescent="0.15">
      <c r="A108" s="181"/>
      <c r="B108" s="181"/>
      <c r="C108" s="181"/>
      <c r="D108" s="181"/>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c r="AA108" s="181"/>
      <c r="AB108" s="181"/>
      <c r="AC108" s="181"/>
      <c r="AD108" s="181"/>
      <c r="AE108" s="181"/>
      <c r="AF108" s="181"/>
      <c r="AG108" s="181"/>
      <c r="AH108" s="181"/>
      <c r="AI108" s="181"/>
      <c r="AJ108" s="181"/>
      <c r="AK108" s="181"/>
      <c r="AL108" s="181"/>
      <c r="AM108" s="181"/>
      <c r="AN108" s="181"/>
      <c r="AO108" s="181"/>
      <c r="AP108" s="181"/>
      <c r="AQ108" s="181"/>
      <c r="AR108" s="181"/>
      <c r="AS108" s="181"/>
      <c r="AT108" s="181"/>
      <c r="AU108" s="181"/>
      <c r="AV108" s="181"/>
      <c r="AW108" s="181"/>
      <c r="AX108" s="181"/>
      <c r="AY108" s="181"/>
      <c r="AZ108" s="181"/>
      <c r="BA108" s="181"/>
      <c r="BB108" s="181"/>
    </row>
    <row r="109" spans="1:54" x14ac:dyDescent="0.15">
      <c r="A109" s="181"/>
      <c r="B109" s="181"/>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c r="AA109" s="181"/>
      <c r="AB109" s="181"/>
      <c r="AC109" s="181"/>
      <c r="AD109" s="181"/>
      <c r="AE109" s="181"/>
      <c r="AF109" s="181"/>
      <c r="AG109" s="181"/>
      <c r="AH109" s="181"/>
      <c r="AI109" s="181"/>
      <c r="AJ109" s="181"/>
      <c r="AK109" s="181"/>
      <c r="AL109" s="181"/>
      <c r="AM109" s="181"/>
      <c r="AN109" s="181"/>
      <c r="AO109" s="181"/>
      <c r="AP109" s="181"/>
      <c r="AQ109" s="181"/>
      <c r="AR109" s="181"/>
      <c r="AS109" s="181"/>
      <c r="AT109" s="181"/>
      <c r="AU109" s="181"/>
      <c r="AV109" s="181"/>
      <c r="AW109" s="181"/>
      <c r="AX109" s="181"/>
      <c r="AY109" s="181"/>
      <c r="AZ109" s="181"/>
      <c r="BA109" s="181"/>
      <c r="BB109" s="181"/>
    </row>
    <row r="110" spans="1:54" x14ac:dyDescent="0.15">
      <c r="A110" s="181"/>
      <c r="B110" s="181"/>
      <c r="C110" s="181"/>
      <c r="D110" s="181"/>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81"/>
      <c r="AA110" s="181"/>
      <c r="AB110" s="181"/>
      <c r="AC110" s="181"/>
      <c r="AD110" s="181"/>
      <c r="AE110" s="181"/>
      <c r="AF110" s="181"/>
      <c r="AG110" s="181"/>
      <c r="AH110" s="181"/>
      <c r="AI110" s="181"/>
      <c r="AJ110" s="181"/>
      <c r="AK110" s="181"/>
      <c r="AL110" s="181"/>
      <c r="AM110" s="181"/>
      <c r="AN110" s="181"/>
      <c r="AO110" s="181"/>
      <c r="AP110" s="181"/>
      <c r="AQ110" s="181"/>
      <c r="AR110" s="181"/>
      <c r="AS110" s="181"/>
      <c r="AT110" s="181"/>
      <c r="AU110" s="181"/>
      <c r="AV110" s="181"/>
      <c r="AW110" s="181"/>
      <c r="AX110" s="181"/>
      <c r="AY110" s="181"/>
      <c r="AZ110" s="181"/>
      <c r="BA110" s="181"/>
      <c r="BB110" s="181"/>
    </row>
    <row r="111" spans="1:54" x14ac:dyDescent="0.15">
      <c r="A111" s="181"/>
      <c r="B111" s="181"/>
      <c r="C111" s="181"/>
      <c r="D111" s="181"/>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81"/>
      <c r="AA111" s="181"/>
      <c r="AB111" s="181"/>
      <c r="AC111" s="181"/>
      <c r="AD111" s="181"/>
      <c r="AE111" s="181"/>
      <c r="AF111" s="181"/>
      <c r="AG111" s="181"/>
      <c r="AH111" s="181"/>
      <c r="AI111" s="181"/>
      <c r="AJ111" s="181"/>
      <c r="AK111" s="181"/>
      <c r="AL111" s="181"/>
      <c r="AM111" s="181"/>
      <c r="AN111" s="181"/>
      <c r="AO111" s="181"/>
      <c r="AP111" s="181"/>
      <c r="AQ111" s="181"/>
      <c r="AR111" s="181"/>
      <c r="AS111" s="181"/>
      <c r="AT111" s="181"/>
      <c r="AU111" s="181"/>
      <c r="AV111" s="181"/>
      <c r="AW111" s="181"/>
      <c r="AX111" s="181"/>
      <c r="AY111" s="181"/>
      <c r="AZ111" s="181"/>
      <c r="BA111" s="181"/>
      <c r="BB111" s="181"/>
    </row>
    <row r="112" spans="1:54" x14ac:dyDescent="0.15">
      <c r="A112" s="181"/>
      <c r="B112" s="181"/>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c r="AA112" s="181"/>
      <c r="AB112" s="181"/>
      <c r="AC112" s="181"/>
      <c r="AD112" s="181"/>
      <c r="AE112" s="181"/>
      <c r="AF112" s="181"/>
      <c r="AG112" s="181"/>
      <c r="AH112" s="181"/>
      <c r="AI112" s="181"/>
      <c r="AJ112" s="181"/>
      <c r="AK112" s="181"/>
      <c r="AL112" s="181"/>
      <c r="AM112" s="181"/>
      <c r="AN112" s="181"/>
      <c r="AO112" s="181"/>
      <c r="AP112" s="181"/>
      <c r="AQ112" s="181"/>
      <c r="AR112" s="181"/>
      <c r="AS112" s="181"/>
      <c r="AT112" s="181"/>
      <c r="AU112" s="181"/>
      <c r="AV112" s="181"/>
      <c r="AW112" s="181"/>
      <c r="AX112" s="181"/>
      <c r="AY112" s="181"/>
      <c r="AZ112" s="181"/>
      <c r="BA112" s="181"/>
      <c r="BB112" s="181"/>
    </row>
    <row r="113" spans="1:54" x14ac:dyDescent="0.15">
      <c r="A113" s="181"/>
      <c r="B113" s="181"/>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c r="AA113" s="181"/>
      <c r="AB113" s="181"/>
      <c r="AC113" s="181"/>
      <c r="AD113" s="181"/>
      <c r="AE113" s="181"/>
      <c r="AF113" s="181"/>
      <c r="AG113" s="181"/>
      <c r="AH113" s="181"/>
      <c r="AI113" s="181"/>
      <c r="AJ113" s="181"/>
      <c r="AK113" s="181"/>
      <c r="AL113" s="181"/>
      <c r="AM113" s="181"/>
      <c r="AN113" s="181"/>
      <c r="AO113" s="181"/>
      <c r="AP113" s="181"/>
      <c r="AQ113" s="181"/>
      <c r="AR113" s="181"/>
      <c r="AS113" s="181"/>
      <c r="AT113" s="181"/>
      <c r="AU113" s="181"/>
      <c r="AV113" s="181"/>
      <c r="AW113" s="181"/>
      <c r="AX113" s="181"/>
      <c r="AY113" s="181"/>
      <c r="AZ113" s="181"/>
      <c r="BA113" s="181"/>
      <c r="BB113" s="181"/>
    </row>
    <row r="114" spans="1:54" x14ac:dyDescent="0.15">
      <c r="A114" s="181"/>
      <c r="B114" s="181"/>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c r="AA114" s="181"/>
      <c r="AB114" s="181"/>
      <c r="AC114" s="181"/>
      <c r="AD114" s="181"/>
      <c r="AE114" s="181"/>
      <c r="AF114" s="181"/>
      <c r="AG114" s="181"/>
      <c r="AH114" s="181"/>
      <c r="AI114" s="181"/>
      <c r="AJ114" s="181"/>
      <c r="AK114" s="181"/>
      <c r="AL114" s="181"/>
      <c r="AM114" s="181"/>
      <c r="AN114" s="181"/>
      <c r="AO114" s="181"/>
      <c r="AP114" s="181"/>
      <c r="AQ114" s="181"/>
      <c r="AR114" s="181"/>
      <c r="AS114" s="181"/>
      <c r="AT114" s="181"/>
      <c r="AU114" s="181"/>
      <c r="AV114" s="181"/>
      <c r="AW114" s="181"/>
      <c r="AX114" s="181"/>
      <c r="AY114" s="181"/>
      <c r="AZ114" s="181"/>
      <c r="BA114" s="181"/>
      <c r="BB114" s="181"/>
    </row>
    <row r="115" spans="1:54" x14ac:dyDescent="0.15">
      <c r="A115" s="181"/>
      <c r="B115" s="181"/>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c r="AA115" s="181"/>
      <c r="AB115" s="181"/>
      <c r="AC115" s="181"/>
      <c r="AD115" s="181"/>
      <c r="AE115" s="181"/>
      <c r="AF115" s="181"/>
      <c r="AG115" s="181"/>
      <c r="AH115" s="181"/>
      <c r="AI115" s="181"/>
      <c r="AJ115" s="181"/>
      <c r="AK115" s="181"/>
      <c r="AL115" s="181"/>
      <c r="AM115" s="181"/>
      <c r="AN115" s="181"/>
      <c r="AO115" s="181"/>
      <c r="AP115" s="181"/>
      <c r="AQ115" s="181"/>
      <c r="AR115" s="181"/>
      <c r="AS115" s="181"/>
      <c r="AT115" s="181"/>
      <c r="AU115" s="181"/>
      <c r="AV115" s="181"/>
      <c r="AW115" s="181"/>
      <c r="AX115" s="181"/>
      <c r="AY115" s="181"/>
      <c r="AZ115" s="181"/>
      <c r="BA115" s="181"/>
      <c r="BB115" s="181"/>
    </row>
    <row r="116" spans="1:54" x14ac:dyDescent="0.15">
      <c r="A116" s="181"/>
      <c r="B116" s="181"/>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c r="AA116" s="181"/>
      <c r="AB116" s="181"/>
      <c r="AC116" s="181"/>
      <c r="AD116" s="181"/>
      <c r="AE116" s="181"/>
      <c r="AF116" s="181"/>
      <c r="AG116" s="181"/>
      <c r="AH116" s="181"/>
      <c r="AI116" s="181"/>
      <c r="AJ116" s="181"/>
      <c r="AK116" s="181"/>
      <c r="AL116" s="181"/>
      <c r="AM116" s="181"/>
      <c r="AN116" s="181"/>
      <c r="AO116" s="181"/>
      <c r="AP116" s="181"/>
      <c r="AQ116" s="181"/>
      <c r="AR116" s="181"/>
      <c r="AS116" s="181"/>
      <c r="AT116" s="181"/>
      <c r="AU116" s="181"/>
      <c r="AV116" s="181"/>
      <c r="AW116" s="181"/>
      <c r="AX116" s="181"/>
      <c r="AY116" s="181"/>
      <c r="AZ116" s="181"/>
      <c r="BA116" s="181"/>
      <c r="BB116" s="181"/>
    </row>
    <row r="117" spans="1:54" x14ac:dyDescent="0.15">
      <c r="A117" s="181"/>
      <c r="B117" s="181"/>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c r="AA117" s="181"/>
      <c r="AB117" s="181"/>
      <c r="AC117" s="181"/>
      <c r="AD117" s="181"/>
      <c r="AE117" s="181"/>
      <c r="AF117" s="181"/>
      <c r="AG117" s="181"/>
      <c r="AH117" s="181"/>
      <c r="AI117" s="181"/>
      <c r="AJ117" s="181"/>
      <c r="AK117" s="181"/>
      <c r="AL117" s="181"/>
      <c r="AM117" s="181"/>
      <c r="AN117" s="181"/>
      <c r="AO117" s="181"/>
      <c r="AP117" s="181"/>
      <c r="AQ117" s="181"/>
      <c r="AR117" s="181"/>
      <c r="AS117" s="181"/>
      <c r="AT117" s="181"/>
      <c r="AU117" s="181"/>
      <c r="AV117" s="181"/>
      <c r="AW117" s="181"/>
      <c r="AX117" s="181"/>
      <c r="AY117" s="181"/>
      <c r="AZ117" s="181"/>
      <c r="BA117" s="181"/>
      <c r="BB117" s="181"/>
    </row>
    <row r="118" spans="1:54" x14ac:dyDescent="0.15">
      <c r="A118" s="181"/>
      <c r="B118" s="181"/>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c r="AA118" s="181"/>
      <c r="AB118" s="181"/>
      <c r="AC118" s="181"/>
      <c r="AD118" s="181"/>
      <c r="AE118" s="181"/>
      <c r="AF118" s="181"/>
      <c r="AG118" s="181"/>
      <c r="AH118" s="181"/>
      <c r="AI118" s="181"/>
      <c r="AJ118" s="181"/>
      <c r="AK118" s="181"/>
      <c r="AL118" s="181"/>
      <c r="AM118" s="181"/>
      <c r="AN118" s="181"/>
      <c r="AO118" s="181"/>
      <c r="AP118" s="181"/>
      <c r="AQ118" s="181"/>
      <c r="AR118" s="181"/>
      <c r="AS118" s="181"/>
      <c r="AT118" s="181"/>
      <c r="AU118" s="181"/>
      <c r="AV118" s="181"/>
      <c r="AW118" s="181"/>
      <c r="AX118" s="181"/>
      <c r="AY118" s="181"/>
      <c r="AZ118" s="181"/>
      <c r="BA118" s="181"/>
      <c r="BB118" s="181"/>
    </row>
    <row r="119" spans="1:54" x14ac:dyDescent="0.15">
      <c r="A119" s="181"/>
      <c r="B119" s="181"/>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c r="AA119" s="181"/>
      <c r="AB119" s="181"/>
      <c r="AC119" s="181"/>
      <c r="AD119" s="181"/>
      <c r="AE119" s="181"/>
      <c r="AF119" s="181"/>
      <c r="AG119" s="181"/>
      <c r="AH119" s="181"/>
      <c r="AI119" s="181"/>
      <c r="AJ119" s="181"/>
      <c r="AK119" s="181"/>
      <c r="AL119" s="181"/>
      <c r="AM119" s="181"/>
      <c r="AN119" s="181"/>
      <c r="AO119" s="181"/>
      <c r="AP119" s="181"/>
      <c r="AQ119" s="181"/>
      <c r="AR119" s="181"/>
      <c r="AS119" s="181"/>
      <c r="AT119" s="181"/>
      <c r="AU119" s="181"/>
      <c r="AV119" s="181"/>
      <c r="AW119" s="181"/>
      <c r="AX119" s="181"/>
      <c r="AY119" s="181"/>
      <c r="AZ119" s="181"/>
      <c r="BA119" s="181"/>
      <c r="BB119" s="181"/>
    </row>
    <row r="120" spans="1:54" x14ac:dyDescent="0.15">
      <c r="A120" s="181"/>
      <c r="B120" s="181"/>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c r="AG120" s="181"/>
      <c r="AH120" s="181"/>
      <c r="AI120" s="181"/>
      <c r="AJ120" s="181"/>
      <c r="AK120" s="181"/>
      <c r="AL120" s="181"/>
      <c r="AM120" s="181"/>
      <c r="AN120" s="181"/>
      <c r="AO120" s="181"/>
      <c r="AP120" s="181"/>
      <c r="AQ120" s="181"/>
      <c r="AR120" s="181"/>
      <c r="AS120" s="181"/>
      <c r="AT120" s="181"/>
      <c r="AU120" s="181"/>
      <c r="AV120" s="181"/>
      <c r="AW120" s="181"/>
      <c r="AX120" s="181"/>
      <c r="AY120" s="181"/>
      <c r="AZ120" s="181"/>
      <c r="BA120" s="181"/>
      <c r="BB120" s="181"/>
    </row>
    <row r="121" spans="1:54" x14ac:dyDescent="0.15">
      <c r="A121" s="181"/>
      <c r="B121" s="181"/>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c r="AB121" s="181"/>
      <c r="AC121" s="181"/>
      <c r="AD121" s="181"/>
      <c r="AE121" s="181"/>
      <c r="AF121" s="181"/>
      <c r="AG121" s="181"/>
      <c r="AH121" s="181"/>
      <c r="AI121" s="181"/>
      <c r="AJ121" s="181"/>
      <c r="AK121" s="181"/>
      <c r="AL121" s="181"/>
      <c r="AM121" s="181"/>
      <c r="AN121" s="181"/>
      <c r="AO121" s="181"/>
      <c r="AP121" s="181"/>
      <c r="AQ121" s="181"/>
      <c r="AR121" s="181"/>
      <c r="AS121" s="181"/>
      <c r="AT121" s="181"/>
      <c r="AU121" s="181"/>
      <c r="AV121" s="181"/>
      <c r="AW121" s="181"/>
      <c r="AX121" s="181"/>
      <c r="AY121" s="181"/>
      <c r="AZ121" s="181"/>
      <c r="BA121" s="181"/>
      <c r="BB121" s="181"/>
    </row>
    <row r="122" spans="1:54" x14ac:dyDescent="0.15">
      <c r="A122" s="181"/>
      <c r="B122" s="181"/>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c r="AB122" s="181"/>
      <c r="AC122" s="181"/>
      <c r="AD122" s="181"/>
      <c r="AE122" s="181"/>
      <c r="AF122" s="181"/>
      <c r="AG122" s="181"/>
      <c r="AH122" s="181"/>
      <c r="AI122" s="181"/>
      <c r="AJ122" s="181"/>
      <c r="AK122" s="181"/>
      <c r="AL122" s="181"/>
      <c r="AM122" s="181"/>
      <c r="AN122" s="181"/>
      <c r="AO122" s="181"/>
      <c r="AP122" s="181"/>
      <c r="AQ122" s="181"/>
      <c r="AR122" s="181"/>
      <c r="AS122" s="181"/>
      <c r="AT122" s="181"/>
      <c r="AU122" s="181"/>
      <c r="AV122" s="181"/>
      <c r="AW122" s="181"/>
      <c r="AX122" s="181"/>
      <c r="AY122" s="181"/>
      <c r="AZ122" s="181"/>
      <c r="BA122" s="181"/>
      <c r="BB122" s="181"/>
    </row>
    <row r="123" spans="1:54" x14ac:dyDescent="0.15">
      <c r="A123" s="181"/>
      <c r="B123" s="181"/>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c r="AJ123" s="181"/>
      <c r="AK123" s="181"/>
      <c r="AL123" s="181"/>
      <c r="AM123" s="181"/>
      <c r="AN123" s="181"/>
      <c r="AO123" s="181"/>
      <c r="AP123" s="181"/>
      <c r="AQ123" s="181"/>
      <c r="AR123" s="181"/>
      <c r="AS123" s="181"/>
      <c r="AT123" s="181"/>
      <c r="AU123" s="181"/>
      <c r="AV123" s="181"/>
      <c r="AW123" s="181"/>
      <c r="AX123" s="181"/>
      <c r="AY123" s="181"/>
      <c r="AZ123" s="181"/>
      <c r="BA123" s="181"/>
      <c r="BB123" s="181"/>
    </row>
    <row r="124" spans="1:54" x14ac:dyDescent="0.15">
      <c r="A124" s="181"/>
      <c r="B124" s="181"/>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c r="AB124" s="181"/>
      <c r="AC124" s="181"/>
      <c r="AD124" s="181"/>
      <c r="AE124" s="181"/>
      <c r="AF124" s="181"/>
      <c r="AG124" s="181"/>
      <c r="AH124" s="181"/>
      <c r="AI124" s="181"/>
      <c r="AJ124" s="181"/>
      <c r="AK124" s="181"/>
      <c r="AL124" s="181"/>
      <c r="AM124" s="181"/>
      <c r="AN124" s="181"/>
      <c r="AO124" s="181"/>
      <c r="AP124" s="181"/>
      <c r="AQ124" s="181"/>
      <c r="AR124" s="181"/>
      <c r="AS124" s="181"/>
      <c r="AT124" s="181"/>
      <c r="AU124" s="181"/>
      <c r="AV124" s="181"/>
      <c r="AW124" s="181"/>
      <c r="AX124" s="181"/>
      <c r="AY124" s="181"/>
      <c r="AZ124" s="181"/>
      <c r="BA124" s="181"/>
      <c r="BB124" s="181"/>
    </row>
    <row r="125" spans="1:54" x14ac:dyDescent="0.15">
      <c r="A125" s="181"/>
      <c r="B125" s="181"/>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c r="AB125" s="181"/>
      <c r="AC125" s="181"/>
      <c r="AD125" s="181"/>
      <c r="AE125" s="181"/>
      <c r="AF125" s="181"/>
      <c r="AG125" s="181"/>
      <c r="AH125" s="181"/>
      <c r="AI125" s="181"/>
      <c r="AJ125" s="181"/>
      <c r="AK125" s="181"/>
      <c r="AL125" s="181"/>
      <c r="AM125" s="181"/>
      <c r="AN125" s="181"/>
      <c r="AO125" s="181"/>
      <c r="AP125" s="181"/>
      <c r="AQ125" s="181"/>
      <c r="AR125" s="181"/>
      <c r="AS125" s="181"/>
      <c r="AT125" s="181"/>
      <c r="AU125" s="181"/>
      <c r="AV125" s="181"/>
      <c r="AW125" s="181"/>
      <c r="AX125" s="181"/>
      <c r="AY125" s="181"/>
      <c r="AZ125" s="181"/>
      <c r="BA125" s="181"/>
      <c r="BB125" s="181"/>
    </row>
    <row r="126" spans="1:54" x14ac:dyDescent="0.15">
      <c r="A126" s="181"/>
      <c r="B126" s="181"/>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c r="AB126" s="181"/>
      <c r="AC126" s="181"/>
      <c r="AD126" s="181"/>
      <c r="AE126" s="181"/>
      <c r="AF126" s="181"/>
      <c r="AG126" s="181"/>
      <c r="AH126" s="181"/>
      <c r="AI126" s="181"/>
      <c r="AJ126" s="181"/>
      <c r="AK126" s="181"/>
      <c r="AL126" s="181"/>
      <c r="AM126" s="181"/>
      <c r="AN126" s="181"/>
      <c r="AO126" s="181"/>
      <c r="AP126" s="181"/>
      <c r="AQ126" s="181"/>
      <c r="AR126" s="181"/>
      <c r="AS126" s="181"/>
      <c r="AT126" s="181"/>
      <c r="AU126" s="181"/>
      <c r="AV126" s="181"/>
      <c r="AW126" s="181"/>
      <c r="AX126" s="181"/>
      <c r="AY126" s="181"/>
      <c r="AZ126" s="181"/>
      <c r="BA126" s="181"/>
      <c r="BB126" s="181"/>
    </row>
    <row r="127" spans="1:54" x14ac:dyDescent="0.15">
      <c r="A127" s="18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1"/>
      <c r="BA127" s="181"/>
      <c r="BB127" s="181"/>
    </row>
    <row r="128" spans="1:54" x14ac:dyDescent="0.15">
      <c r="A128" s="181"/>
      <c r="B128" s="181"/>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c r="AB128" s="181"/>
      <c r="AC128" s="181"/>
      <c r="AD128" s="181"/>
      <c r="AE128" s="181"/>
      <c r="AF128" s="181"/>
      <c r="AG128" s="181"/>
      <c r="AH128" s="181"/>
      <c r="AI128" s="181"/>
      <c r="AJ128" s="181"/>
      <c r="AK128" s="181"/>
      <c r="AL128" s="181"/>
      <c r="AM128" s="181"/>
      <c r="AN128" s="181"/>
      <c r="AO128" s="181"/>
      <c r="AP128" s="181"/>
      <c r="AQ128" s="181"/>
      <c r="AR128" s="181"/>
      <c r="AS128" s="181"/>
      <c r="AT128" s="181"/>
      <c r="AU128" s="181"/>
      <c r="AV128" s="181"/>
      <c r="AW128" s="181"/>
      <c r="AX128" s="181"/>
      <c r="AY128" s="181"/>
      <c r="AZ128" s="181"/>
      <c r="BA128" s="181"/>
      <c r="BB128" s="181"/>
    </row>
    <row r="129" spans="1:54" x14ac:dyDescent="0.15">
      <c r="A129" s="181"/>
      <c r="B129" s="181"/>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c r="AJ129" s="181"/>
      <c r="AK129" s="181"/>
      <c r="AL129" s="181"/>
      <c r="AM129" s="181"/>
      <c r="AN129" s="181"/>
      <c r="AO129" s="181"/>
      <c r="AP129" s="181"/>
      <c r="AQ129" s="181"/>
      <c r="AR129" s="181"/>
      <c r="AS129" s="181"/>
      <c r="AT129" s="181"/>
      <c r="AU129" s="181"/>
      <c r="AV129" s="181"/>
      <c r="AW129" s="181"/>
      <c r="AX129" s="181"/>
      <c r="AY129" s="181"/>
      <c r="AZ129" s="181"/>
      <c r="BA129" s="181"/>
      <c r="BB129" s="181"/>
    </row>
    <row r="130" spans="1:54" x14ac:dyDescent="0.15">
      <c r="A130" s="181"/>
      <c r="B130" s="181"/>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c r="AB130" s="181"/>
      <c r="AC130" s="181"/>
      <c r="AD130" s="181"/>
      <c r="AE130" s="181"/>
      <c r="AF130" s="181"/>
      <c r="AG130" s="181"/>
      <c r="AH130" s="181"/>
      <c r="AI130" s="181"/>
      <c r="AJ130" s="181"/>
      <c r="AK130" s="181"/>
      <c r="AL130" s="181"/>
      <c r="AM130" s="181"/>
      <c r="AN130" s="181"/>
      <c r="AO130" s="181"/>
      <c r="AP130" s="181"/>
      <c r="AQ130" s="181"/>
      <c r="AR130" s="181"/>
      <c r="AS130" s="181"/>
      <c r="AT130" s="181"/>
      <c r="AU130" s="181"/>
      <c r="AV130" s="181"/>
      <c r="AW130" s="181"/>
      <c r="AX130" s="181"/>
      <c r="AY130" s="181"/>
      <c r="AZ130" s="181"/>
      <c r="BA130" s="181"/>
      <c r="BB130" s="181"/>
    </row>
    <row r="131" spans="1:54" x14ac:dyDescent="0.15">
      <c r="A131" s="181"/>
      <c r="B131" s="181"/>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c r="AB131" s="181"/>
      <c r="AC131" s="181"/>
      <c r="AD131" s="181"/>
      <c r="AE131" s="181"/>
      <c r="AF131" s="181"/>
      <c r="AG131" s="181"/>
      <c r="AH131" s="181"/>
      <c r="AI131" s="181"/>
      <c r="AJ131" s="181"/>
      <c r="AK131" s="181"/>
      <c r="AL131" s="181"/>
      <c r="AM131" s="181"/>
      <c r="AN131" s="181"/>
      <c r="AO131" s="181"/>
      <c r="AP131" s="181"/>
      <c r="AQ131" s="181"/>
      <c r="AR131" s="181"/>
      <c r="AS131" s="181"/>
      <c r="AT131" s="181"/>
      <c r="AU131" s="181"/>
      <c r="AV131" s="181"/>
      <c r="AW131" s="181"/>
      <c r="AX131" s="181"/>
      <c r="AY131" s="181"/>
      <c r="AZ131" s="181"/>
      <c r="BA131" s="181"/>
      <c r="BB131" s="181"/>
    </row>
    <row r="132" spans="1:54" x14ac:dyDescent="0.15">
      <c r="A132" s="181"/>
      <c r="B132" s="181"/>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c r="AG132" s="181"/>
      <c r="AH132" s="181"/>
      <c r="AI132" s="181"/>
      <c r="AJ132" s="181"/>
      <c r="AK132" s="181"/>
      <c r="AL132" s="181"/>
      <c r="AM132" s="181"/>
      <c r="AN132" s="181"/>
      <c r="AO132" s="181"/>
      <c r="AP132" s="181"/>
      <c r="AQ132" s="181"/>
      <c r="AR132" s="181"/>
      <c r="AS132" s="181"/>
      <c r="AT132" s="181"/>
      <c r="AU132" s="181"/>
      <c r="AV132" s="181"/>
      <c r="AW132" s="181"/>
      <c r="AX132" s="181"/>
      <c r="AY132" s="181"/>
      <c r="AZ132" s="181"/>
      <c r="BA132" s="181"/>
      <c r="BB132" s="181"/>
    </row>
    <row r="133" spans="1:54" x14ac:dyDescent="0.15">
      <c r="A133" s="181"/>
      <c r="B133" s="181"/>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c r="AB133" s="181"/>
      <c r="AC133" s="181"/>
      <c r="AD133" s="181"/>
      <c r="AE133" s="181"/>
      <c r="AF133" s="181"/>
      <c r="AG133" s="181"/>
      <c r="AH133" s="181"/>
      <c r="AI133" s="181"/>
      <c r="AJ133" s="181"/>
      <c r="AK133" s="181"/>
      <c r="AL133" s="181"/>
      <c r="AM133" s="181"/>
      <c r="AN133" s="181"/>
      <c r="AO133" s="181"/>
      <c r="AP133" s="181"/>
      <c r="AQ133" s="181"/>
      <c r="AR133" s="181"/>
      <c r="AS133" s="181"/>
      <c r="AT133" s="181"/>
      <c r="AU133" s="181"/>
      <c r="AV133" s="181"/>
      <c r="AW133" s="181"/>
      <c r="AX133" s="181"/>
      <c r="AY133" s="181"/>
      <c r="AZ133" s="181"/>
      <c r="BA133" s="181"/>
      <c r="BB133" s="181"/>
    </row>
    <row r="134" spans="1:54" x14ac:dyDescent="0.15">
      <c r="A134" s="181"/>
      <c r="B134" s="181"/>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c r="AB134" s="181"/>
      <c r="AC134" s="181"/>
      <c r="AD134" s="181"/>
      <c r="AE134" s="181"/>
      <c r="AF134" s="181"/>
      <c r="AG134" s="181"/>
      <c r="AH134" s="181"/>
      <c r="AI134" s="181"/>
      <c r="AJ134" s="181"/>
      <c r="AK134" s="181"/>
      <c r="AL134" s="181"/>
      <c r="AM134" s="181"/>
      <c r="AN134" s="181"/>
      <c r="AO134" s="181"/>
      <c r="AP134" s="181"/>
      <c r="AQ134" s="181"/>
      <c r="AR134" s="181"/>
      <c r="AS134" s="181"/>
      <c r="AT134" s="181"/>
      <c r="AU134" s="181"/>
      <c r="AV134" s="181"/>
      <c r="AW134" s="181"/>
      <c r="AX134" s="181"/>
      <c r="AY134" s="181"/>
      <c r="AZ134" s="181"/>
      <c r="BA134" s="181"/>
      <c r="BB134" s="181"/>
    </row>
    <row r="135" spans="1:54" x14ac:dyDescent="0.15">
      <c r="A135" s="181"/>
      <c r="B135" s="181"/>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c r="AB135" s="181"/>
      <c r="AC135" s="181"/>
      <c r="AD135" s="181"/>
      <c r="AE135" s="181"/>
      <c r="AF135" s="181"/>
      <c r="AG135" s="181"/>
      <c r="AH135" s="181"/>
      <c r="AI135" s="181"/>
      <c r="AJ135" s="181"/>
      <c r="AK135" s="181"/>
      <c r="AL135" s="181"/>
      <c r="AM135" s="181"/>
      <c r="AN135" s="181"/>
      <c r="AO135" s="181"/>
      <c r="AP135" s="181"/>
      <c r="AQ135" s="181"/>
      <c r="AR135" s="181"/>
      <c r="AS135" s="181"/>
      <c r="AT135" s="181"/>
      <c r="AU135" s="181"/>
      <c r="AV135" s="181"/>
      <c r="AW135" s="181"/>
      <c r="AX135" s="181"/>
      <c r="AY135" s="181"/>
      <c r="AZ135" s="181"/>
      <c r="BA135" s="181"/>
      <c r="BB135" s="181"/>
    </row>
    <row r="136" spans="1:54" x14ac:dyDescent="0.15">
      <c r="A136" s="181"/>
      <c r="B136" s="181"/>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c r="AB136" s="181"/>
      <c r="AC136" s="181"/>
      <c r="AD136" s="181"/>
      <c r="AE136" s="181"/>
      <c r="AF136" s="181"/>
      <c r="AG136" s="181"/>
      <c r="AH136" s="181"/>
      <c r="AI136" s="181"/>
      <c r="AJ136" s="181"/>
      <c r="AK136" s="181"/>
      <c r="AL136" s="181"/>
      <c r="AM136" s="181"/>
      <c r="AN136" s="181"/>
      <c r="AO136" s="181"/>
      <c r="AP136" s="181"/>
      <c r="AQ136" s="181"/>
      <c r="AR136" s="181"/>
      <c r="AS136" s="181"/>
      <c r="AT136" s="181"/>
      <c r="AU136" s="181"/>
      <c r="AV136" s="181"/>
      <c r="AW136" s="181"/>
      <c r="AX136" s="181"/>
      <c r="AY136" s="181"/>
      <c r="AZ136" s="181"/>
      <c r="BA136" s="181"/>
      <c r="BB136" s="181"/>
    </row>
    <row r="137" spans="1:54" x14ac:dyDescent="0.15">
      <c r="A137" s="181"/>
      <c r="B137" s="181"/>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c r="AB137" s="181"/>
      <c r="AC137" s="181"/>
      <c r="AD137" s="181"/>
      <c r="AE137" s="181"/>
      <c r="AF137" s="181"/>
      <c r="AG137" s="181"/>
      <c r="AH137" s="181"/>
      <c r="AI137" s="181"/>
      <c r="AJ137" s="181"/>
      <c r="AK137" s="181"/>
      <c r="AL137" s="181"/>
      <c r="AM137" s="181"/>
      <c r="AN137" s="181"/>
      <c r="AO137" s="181"/>
      <c r="AP137" s="181"/>
      <c r="AQ137" s="181"/>
      <c r="AR137" s="181"/>
      <c r="AS137" s="181"/>
      <c r="AT137" s="181"/>
      <c r="AU137" s="181"/>
      <c r="AV137" s="181"/>
      <c r="AW137" s="181"/>
      <c r="AX137" s="181"/>
      <c r="AY137" s="181"/>
      <c r="AZ137" s="181"/>
      <c r="BA137" s="181"/>
      <c r="BB137" s="181"/>
    </row>
    <row r="138" spans="1:54" x14ac:dyDescent="0.15">
      <c r="A138" s="181"/>
      <c r="B138" s="181"/>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c r="AB138" s="181"/>
      <c r="AC138" s="181"/>
      <c r="AD138" s="181"/>
      <c r="AE138" s="181"/>
      <c r="AF138" s="181"/>
      <c r="AG138" s="181"/>
      <c r="AH138" s="181"/>
      <c r="AI138" s="181"/>
      <c r="AJ138" s="181"/>
      <c r="AK138" s="181"/>
      <c r="AL138" s="181"/>
      <c r="AM138" s="181"/>
      <c r="AN138" s="181"/>
      <c r="AO138" s="181"/>
      <c r="AP138" s="181"/>
      <c r="AQ138" s="181"/>
      <c r="AR138" s="181"/>
      <c r="AS138" s="181"/>
      <c r="AT138" s="181"/>
      <c r="AU138" s="181"/>
      <c r="AV138" s="181"/>
      <c r="AW138" s="181"/>
      <c r="AX138" s="181"/>
      <c r="AY138" s="181"/>
      <c r="AZ138" s="181"/>
      <c r="BA138" s="181"/>
      <c r="BB138" s="181"/>
    </row>
    <row r="139" spans="1:54" x14ac:dyDescent="0.15">
      <c r="A139" s="181"/>
      <c r="B139" s="181"/>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c r="AJ139" s="181"/>
      <c r="AK139" s="181"/>
      <c r="AL139" s="181"/>
      <c r="AM139" s="181"/>
      <c r="AN139" s="181"/>
      <c r="AO139" s="181"/>
      <c r="AP139" s="181"/>
      <c r="AQ139" s="181"/>
      <c r="AR139" s="181"/>
      <c r="AS139" s="181"/>
      <c r="AT139" s="181"/>
      <c r="AU139" s="181"/>
      <c r="AV139" s="181"/>
      <c r="AW139" s="181"/>
      <c r="AX139" s="181"/>
      <c r="AY139" s="181"/>
      <c r="AZ139" s="181"/>
      <c r="BA139" s="181"/>
      <c r="BB139" s="181"/>
    </row>
    <row r="140" spans="1:54" x14ac:dyDescent="0.15">
      <c r="A140" s="181"/>
      <c r="B140" s="181"/>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c r="AB140" s="181"/>
      <c r="AC140" s="181"/>
      <c r="AD140" s="181"/>
      <c r="AE140" s="181"/>
      <c r="AF140" s="181"/>
      <c r="AG140" s="181"/>
      <c r="AH140" s="181"/>
      <c r="AI140" s="181"/>
      <c r="AJ140" s="181"/>
      <c r="AK140" s="181"/>
      <c r="AL140" s="181"/>
      <c r="AM140" s="181"/>
      <c r="AN140" s="181"/>
      <c r="AO140" s="181"/>
      <c r="AP140" s="181"/>
      <c r="AQ140" s="181"/>
      <c r="AR140" s="181"/>
      <c r="AS140" s="181"/>
      <c r="AT140" s="181"/>
      <c r="AU140" s="181"/>
      <c r="AV140" s="181"/>
      <c r="AW140" s="181"/>
      <c r="AX140" s="181"/>
      <c r="AY140" s="181"/>
      <c r="AZ140" s="181"/>
      <c r="BA140" s="181"/>
      <c r="BB140" s="181"/>
    </row>
    <row r="141" spans="1:54" x14ac:dyDescent="0.15">
      <c r="A141" s="181"/>
      <c r="B141" s="181"/>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c r="AA141" s="181"/>
      <c r="AB141" s="181"/>
      <c r="AC141" s="181"/>
      <c r="AD141" s="181"/>
      <c r="AE141" s="181"/>
      <c r="AF141" s="181"/>
      <c r="AG141" s="181"/>
      <c r="AH141" s="181"/>
      <c r="AI141" s="181"/>
      <c r="AJ141" s="181"/>
      <c r="AK141" s="181"/>
      <c r="AL141" s="181"/>
      <c r="AM141" s="181"/>
      <c r="AN141" s="181"/>
      <c r="AO141" s="181"/>
      <c r="AP141" s="181"/>
      <c r="AQ141" s="181"/>
      <c r="AR141" s="181"/>
      <c r="AS141" s="181"/>
      <c r="AT141" s="181"/>
      <c r="AU141" s="181"/>
      <c r="AV141" s="181"/>
      <c r="AW141" s="181"/>
      <c r="AX141" s="181"/>
      <c r="AY141" s="181"/>
      <c r="AZ141" s="181"/>
      <c r="BA141" s="181"/>
      <c r="BB141" s="181"/>
    </row>
    <row r="142" spans="1:54" x14ac:dyDescent="0.15">
      <c r="A142" s="181"/>
      <c r="B142" s="181"/>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c r="AA142" s="181"/>
      <c r="AB142" s="181"/>
      <c r="AC142" s="181"/>
      <c r="AD142" s="181"/>
      <c r="AE142" s="181"/>
      <c r="AF142" s="181"/>
      <c r="AG142" s="181"/>
      <c r="AH142" s="181"/>
      <c r="AI142" s="181"/>
      <c r="AJ142" s="181"/>
      <c r="AK142" s="181"/>
      <c r="AL142" s="181"/>
      <c r="AM142" s="181"/>
      <c r="AN142" s="181"/>
      <c r="AO142" s="181"/>
      <c r="AP142" s="181"/>
      <c r="AQ142" s="181"/>
      <c r="AR142" s="181"/>
      <c r="AS142" s="181"/>
      <c r="AT142" s="181"/>
      <c r="AU142" s="181"/>
      <c r="AV142" s="181"/>
      <c r="AW142" s="181"/>
      <c r="AX142" s="181"/>
      <c r="AY142" s="181"/>
      <c r="AZ142" s="181"/>
      <c r="BA142" s="181"/>
      <c r="BB142" s="181"/>
    </row>
    <row r="143" spans="1:54" x14ac:dyDescent="0.15">
      <c r="A143" s="181"/>
      <c r="B143" s="181"/>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c r="AB143" s="181"/>
      <c r="AC143" s="181"/>
      <c r="AD143" s="181"/>
      <c r="AE143" s="181"/>
      <c r="AF143" s="181"/>
      <c r="AG143" s="181"/>
      <c r="AH143" s="181"/>
      <c r="AI143" s="181"/>
      <c r="AJ143" s="181"/>
      <c r="AK143" s="181"/>
      <c r="AL143" s="181"/>
      <c r="AM143" s="181"/>
      <c r="AN143" s="181"/>
      <c r="AO143" s="181"/>
      <c r="AP143" s="181"/>
      <c r="AQ143" s="181"/>
      <c r="AR143" s="181"/>
      <c r="AS143" s="181"/>
      <c r="AT143" s="181"/>
      <c r="AU143" s="181"/>
      <c r="AV143" s="181"/>
      <c r="AW143" s="181"/>
      <c r="AX143" s="181"/>
      <c r="AY143" s="181"/>
      <c r="AZ143" s="181"/>
      <c r="BA143" s="181"/>
      <c r="BB143" s="181"/>
    </row>
    <row r="144" spans="1:54" x14ac:dyDescent="0.15">
      <c r="A144" s="181"/>
      <c r="B144" s="181"/>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c r="AB144" s="181"/>
      <c r="AC144" s="181"/>
      <c r="AD144" s="181"/>
      <c r="AE144" s="181"/>
      <c r="AF144" s="181"/>
      <c r="AG144" s="181"/>
      <c r="AH144" s="181"/>
      <c r="AI144" s="181"/>
      <c r="AJ144" s="181"/>
      <c r="AK144" s="181"/>
      <c r="AL144" s="181"/>
      <c r="AM144" s="181"/>
      <c r="AN144" s="181"/>
      <c r="AO144" s="181"/>
      <c r="AP144" s="181"/>
      <c r="AQ144" s="181"/>
      <c r="AR144" s="181"/>
      <c r="AS144" s="181"/>
      <c r="AT144" s="181"/>
      <c r="AU144" s="181"/>
      <c r="AV144" s="181"/>
      <c r="AW144" s="181"/>
      <c r="AX144" s="181"/>
      <c r="AY144" s="181"/>
      <c r="AZ144" s="181"/>
      <c r="BA144" s="181"/>
      <c r="BB144" s="181"/>
    </row>
    <row r="145" spans="1:54" x14ac:dyDescent="0.15">
      <c r="A145" s="181"/>
      <c r="B145" s="181"/>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c r="AB145" s="181"/>
      <c r="AC145" s="181"/>
      <c r="AD145" s="181"/>
      <c r="AE145" s="181"/>
      <c r="AF145" s="181"/>
      <c r="AG145" s="181"/>
      <c r="AH145" s="181"/>
      <c r="AI145" s="181"/>
      <c r="AJ145" s="181"/>
      <c r="AK145" s="181"/>
      <c r="AL145" s="181"/>
      <c r="AM145" s="181"/>
      <c r="AN145" s="181"/>
      <c r="AO145" s="181"/>
      <c r="AP145" s="181"/>
      <c r="AQ145" s="181"/>
      <c r="AR145" s="181"/>
      <c r="AS145" s="181"/>
      <c r="AT145" s="181"/>
      <c r="AU145" s="181"/>
      <c r="AV145" s="181"/>
      <c r="AW145" s="181"/>
      <c r="AX145" s="181"/>
      <c r="AY145" s="181"/>
      <c r="AZ145" s="181"/>
      <c r="BA145" s="181"/>
      <c r="BB145" s="181"/>
    </row>
    <row r="146" spans="1:54" x14ac:dyDescent="0.15">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c r="AF146" s="181"/>
      <c r="AG146" s="181"/>
      <c r="AH146" s="181"/>
      <c r="AI146" s="181"/>
      <c r="AJ146" s="181"/>
      <c r="AK146" s="181"/>
      <c r="AL146" s="181"/>
      <c r="AM146" s="181"/>
      <c r="AN146" s="181"/>
      <c r="AO146" s="181"/>
      <c r="AP146" s="181"/>
      <c r="AQ146" s="181"/>
      <c r="AR146" s="181"/>
      <c r="AS146" s="181"/>
      <c r="AT146" s="181"/>
      <c r="AU146" s="181"/>
      <c r="AV146" s="181"/>
      <c r="AW146" s="181"/>
      <c r="AX146" s="181"/>
      <c r="AY146" s="181"/>
      <c r="AZ146" s="181"/>
      <c r="BA146" s="181"/>
      <c r="BB146" s="181"/>
    </row>
    <row r="147" spans="1:54" x14ac:dyDescent="0.15">
      <c r="A147" s="181"/>
      <c r="B147" s="181"/>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c r="AB147" s="181"/>
      <c r="AC147" s="181"/>
      <c r="AD147" s="181"/>
      <c r="AE147" s="181"/>
      <c r="AF147" s="181"/>
      <c r="AG147" s="181"/>
      <c r="AH147" s="181"/>
      <c r="AI147" s="181"/>
      <c r="AJ147" s="181"/>
      <c r="AK147" s="181"/>
      <c r="AL147" s="181"/>
      <c r="AM147" s="181"/>
      <c r="AN147" s="181"/>
      <c r="AO147" s="181"/>
      <c r="AP147" s="181"/>
      <c r="AQ147" s="181"/>
      <c r="AR147" s="181"/>
      <c r="AS147" s="181"/>
      <c r="AT147" s="181"/>
      <c r="AU147" s="181"/>
      <c r="AV147" s="181"/>
      <c r="AW147" s="181"/>
      <c r="AX147" s="181"/>
      <c r="AY147" s="181"/>
      <c r="AZ147" s="181"/>
      <c r="BA147" s="181"/>
      <c r="BB147" s="181"/>
    </row>
  </sheetData>
  <sheetProtection sheet="1" objects="1" scenarios="1"/>
  <mergeCells count="59">
    <mergeCell ref="D44:R44"/>
    <mergeCell ref="S44:AI44"/>
    <mergeCell ref="D49:Q49"/>
    <mergeCell ref="J51:AE51"/>
    <mergeCell ref="N53:AE53"/>
    <mergeCell ref="S43:AI43"/>
    <mergeCell ref="S30:AI30"/>
    <mergeCell ref="AJ30:BB30"/>
    <mergeCell ref="S31:AI31"/>
    <mergeCell ref="AJ31:BB43"/>
    <mergeCell ref="S32:AI32"/>
    <mergeCell ref="S33:AI33"/>
    <mergeCell ref="S34:AI34"/>
    <mergeCell ref="S35:AI35"/>
    <mergeCell ref="S36:AI36"/>
    <mergeCell ref="S37:AI37"/>
    <mergeCell ref="S38:AI38"/>
    <mergeCell ref="S39:AI39"/>
    <mergeCell ref="S40:AI40"/>
    <mergeCell ref="S41:AI41"/>
    <mergeCell ref="S42:AI42"/>
    <mergeCell ref="S24:AI24"/>
    <mergeCell ref="AJ24:BB24"/>
    <mergeCell ref="D25:R25"/>
    <mergeCell ref="S25:AI25"/>
    <mergeCell ref="D29:R29"/>
    <mergeCell ref="S29:AI29"/>
    <mergeCell ref="AJ29:BB29"/>
    <mergeCell ref="S21:AI21"/>
    <mergeCell ref="AJ21:BB21"/>
    <mergeCell ref="S22:AI22"/>
    <mergeCell ref="AJ22:BB22"/>
    <mergeCell ref="S23:AI23"/>
    <mergeCell ref="AJ23:BB23"/>
    <mergeCell ref="S18:AI18"/>
    <mergeCell ref="AJ18:BB18"/>
    <mergeCell ref="S19:AI19"/>
    <mergeCell ref="AJ19:BB19"/>
    <mergeCell ref="S20:AI20"/>
    <mergeCell ref="AJ20:BB20"/>
    <mergeCell ref="S15:AI15"/>
    <mergeCell ref="AJ15:BB15"/>
    <mergeCell ref="S16:AI16"/>
    <mergeCell ref="AJ16:BB16"/>
    <mergeCell ref="S17:AI17"/>
    <mergeCell ref="AJ17:BB17"/>
    <mergeCell ref="S12:AI12"/>
    <mergeCell ref="AJ12:BB12"/>
    <mergeCell ref="S13:AI13"/>
    <mergeCell ref="AJ13:BB13"/>
    <mergeCell ref="S14:AI14"/>
    <mergeCell ref="AJ14:BB14"/>
    <mergeCell ref="S11:AI11"/>
    <mergeCell ref="AJ11:BB11"/>
    <mergeCell ref="AG3:BA3"/>
    <mergeCell ref="A5:BB5"/>
    <mergeCell ref="D10:R10"/>
    <mergeCell ref="S10:AI10"/>
    <mergeCell ref="AJ10:BB10"/>
  </mergeCells>
  <phoneticPr fontId="5"/>
  <pageMargins left="0.7" right="0.7" top="0.75" bottom="0.75" header="0.3" footer="0.3"/>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0EBE4-46A7-4F90-82A4-5B3FDD20F4BD}">
  <dimension ref="A1:P67"/>
  <sheetViews>
    <sheetView topLeftCell="C8" zoomScaleNormal="100" workbookViewId="0">
      <selection activeCell="E30" sqref="E30:F30"/>
    </sheetView>
  </sheetViews>
  <sheetFormatPr defaultColWidth="9" defaultRowHeight="13.5" x14ac:dyDescent="0.15"/>
  <cols>
    <col min="1" max="1" width="13.125" style="18" customWidth="1"/>
    <col min="2" max="2" width="9" style="13"/>
    <col min="3" max="3" width="75" style="13" bestFit="1" customWidth="1"/>
    <col min="4" max="5" width="9" style="13"/>
    <col min="6" max="6" width="14.5" style="13" customWidth="1"/>
    <col min="7" max="16384" width="9" style="13"/>
  </cols>
  <sheetData>
    <row r="1" spans="1:16" x14ac:dyDescent="0.15">
      <c r="A1" s="12" t="s">
        <v>205</v>
      </c>
      <c r="B1" s="13" t="s">
        <v>206</v>
      </c>
      <c r="C1" s="12" t="s">
        <v>168</v>
      </c>
      <c r="D1" s="13" t="s">
        <v>207</v>
      </c>
      <c r="E1" s="13" t="s">
        <v>208</v>
      </c>
      <c r="F1" s="13" t="s">
        <v>209</v>
      </c>
      <c r="G1" s="13" t="s">
        <v>210</v>
      </c>
      <c r="P1" s="14" t="s">
        <v>400</v>
      </c>
    </row>
    <row r="2" spans="1:16" x14ac:dyDescent="0.15">
      <c r="A2" s="12" t="s">
        <v>211</v>
      </c>
      <c r="B2" s="13" t="s">
        <v>212</v>
      </c>
      <c r="C2" s="12" t="s">
        <v>213</v>
      </c>
      <c r="D2" s="12" t="s">
        <v>214</v>
      </c>
      <c r="E2" s="12" t="s">
        <v>214</v>
      </c>
      <c r="F2" s="12" t="s">
        <v>401</v>
      </c>
      <c r="G2" s="13" t="s">
        <v>402</v>
      </c>
      <c r="M2" s="13" t="s">
        <v>217</v>
      </c>
      <c r="P2" s="15" t="s">
        <v>403</v>
      </c>
    </row>
    <row r="3" spans="1:16" x14ac:dyDescent="0.15">
      <c r="A3" s="12" t="s">
        <v>218</v>
      </c>
      <c r="B3" s="13" t="s">
        <v>219</v>
      </c>
      <c r="C3" s="12" t="s">
        <v>220</v>
      </c>
      <c r="D3" s="12" t="s">
        <v>221</v>
      </c>
      <c r="E3" s="12" t="s">
        <v>221</v>
      </c>
      <c r="F3" s="12" t="s">
        <v>404</v>
      </c>
      <c r="G3" s="12" t="s">
        <v>405</v>
      </c>
      <c r="M3" s="13" t="s">
        <v>223</v>
      </c>
    </row>
    <row r="4" spans="1:16" x14ac:dyDescent="0.15">
      <c r="A4" s="12" t="s">
        <v>224</v>
      </c>
      <c r="C4" s="12" t="s">
        <v>225</v>
      </c>
      <c r="D4" s="12" t="s">
        <v>226</v>
      </c>
      <c r="E4" s="12" t="s">
        <v>226</v>
      </c>
      <c r="F4" s="12" t="s">
        <v>227</v>
      </c>
      <c r="I4" s="13" t="s">
        <v>228</v>
      </c>
    </row>
    <row r="5" spans="1:16" x14ac:dyDescent="0.15">
      <c r="A5" s="12" t="s">
        <v>229</v>
      </c>
      <c r="B5" s="13" t="s">
        <v>230</v>
      </c>
      <c r="C5" s="12" t="s">
        <v>231</v>
      </c>
      <c r="D5" s="12" t="s">
        <v>232</v>
      </c>
      <c r="E5" s="12" t="s">
        <v>233</v>
      </c>
      <c r="F5" s="12"/>
      <c r="I5" s="13" t="s">
        <v>406</v>
      </c>
    </row>
    <row r="6" spans="1:16" x14ac:dyDescent="0.15">
      <c r="A6" s="12" t="s">
        <v>234</v>
      </c>
      <c r="B6" s="13" t="s">
        <v>212</v>
      </c>
      <c r="C6" s="12" t="s">
        <v>235</v>
      </c>
      <c r="E6" s="12" t="s">
        <v>236</v>
      </c>
      <c r="G6" s="12" t="s">
        <v>237</v>
      </c>
      <c r="N6" s="13" t="s">
        <v>238</v>
      </c>
    </row>
    <row r="7" spans="1:16" x14ac:dyDescent="0.15">
      <c r="A7" s="12" t="s">
        <v>239</v>
      </c>
      <c r="B7" s="13" t="s">
        <v>219</v>
      </c>
      <c r="C7" s="12" t="s">
        <v>241</v>
      </c>
      <c r="E7" s="12" t="s">
        <v>242</v>
      </c>
      <c r="G7" s="12" t="s">
        <v>243</v>
      </c>
      <c r="N7" s="13" t="s">
        <v>244</v>
      </c>
    </row>
    <row r="8" spans="1:16" x14ac:dyDescent="0.15">
      <c r="A8" s="12" t="s">
        <v>245</v>
      </c>
      <c r="C8" s="12" t="s">
        <v>246</v>
      </c>
      <c r="E8" s="12" t="s">
        <v>247</v>
      </c>
      <c r="N8" s="13" t="s">
        <v>248</v>
      </c>
    </row>
    <row r="9" spans="1:16" x14ac:dyDescent="0.15">
      <c r="A9" s="12" t="s">
        <v>249</v>
      </c>
      <c r="C9" s="12" t="s">
        <v>250</v>
      </c>
      <c r="E9" s="12" t="s">
        <v>251</v>
      </c>
      <c r="G9" s="13" t="s">
        <v>407</v>
      </c>
      <c r="N9" s="13" t="s">
        <v>253</v>
      </c>
    </row>
    <row r="10" spans="1:16" x14ac:dyDescent="0.15">
      <c r="A10" s="12" t="s">
        <v>254</v>
      </c>
      <c r="C10" s="12" t="s">
        <v>408</v>
      </c>
      <c r="E10" s="12" t="s">
        <v>256</v>
      </c>
      <c r="N10" s="13" t="s">
        <v>258</v>
      </c>
    </row>
    <row r="11" spans="1:16" x14ac:dyDescent="0.15">
      <c r="A11" s="12" t="s">
        <v>259</v>
      </c>
      <c r="C11" s="12" t="s">
        <v>260</v>
      </c>
      <c r="E11" s="12" t="s">
        <v>261</v>
      </c>
      <c r="N11" s="13" t="s">
        <v>263</v>
      </c>
    </row>
    <row r="12" spans="1:16" x14ac:dyDescent="0.15">
      <c r="A12" s="12" t="s">
        <v>264</v>
      </c>
      <c r="C12" s="12" t="s">
        <v>409</v>
      </c>
      <c r="E12" s="12" t="s">
        <v>265</v>
      </c>
      <c r="N12" s="13" t="s">
        <v>266</v>
      </c>
    </row>
    <row r="13" spans="1:16" x14ac:dyDescent="0.15">
      <c r="A13" s="12" t="s">
        <v>267</v>
      </c>
      <c r="C13" s="12" t="s">
        <v>268</v>
      </c>
      <c r="N13" s="13" t="s">
        <v>269</v>
      </c>
    </row>
    <row r="14" spans="1:16" x14ac:dyDescent="0.15">
      <c r="A14" s="12" t="s">
        <v>410</v>
      </c>
      <c r="C14" s="16" t="s">
        <v>373</v>
      </c>
      <c r="N14" s="13" t="s">
        <v>270</v>
      </c>
    </row>
    <row r="15" spans="1:16" x14ac:dyDescent="0.15">
      <c r="A15" s="12" t="s">
        <v>271</v>
      </c>
      <c r="C15" s="16" t="s">
        <v>339</v>
      </c>
      <c r="N15" s="13" t="s">
        <v>273</v>
      </c>
    </row>
    <row r="16" spans="1:16" x14ac:dyDescent="0.15">
      <c r="A16" s="12" t="s">
        <v>274</v>
      </c>
      <c r="C16" s="16" t="s">
        <v>272</v>
      </c>
      <c r="N16" s="13" t="s">
        <v>276</v>
      </c>
    </row>
    <row r="17" spans="1:10" x14ac:dyDescent="0.15">
      <c r="A17" s="12" t="s">
        <v>277</v>
      </c>
      <c r="C17" s="16" t="s">
        <v>275</v>
      </c>
    </row>
    <row r="18" spans="1:10" x14ac:dyDescent="0.15">
      <c r="A18" s="12" t="s">
        <v>279</v>
      </c>
      <c r="C18" s="16" t="s">
        <v>340</v>
      </c>
      <c r="J18" s="13" t="s">
        <v>252</v>
      </c>
    </row>
    <row r="19" spans="1:10" x14ac:dyDescent="0.15">
      <c r="A19" s="12" t="s">
        <v>281</v>
      </c>
      <c r="C19" s="16" t="s">
        <v>278</v>
      </c>
      <c r="J19" s="13" t="s">
        <v>257</v>
      </c>
    </row>
    <row r="20" spans="1:10" x14ac:dyDescent="0.15">
      <c r="A20" s="12" t="s">
        <v>283</v>
      </c>
      <c r="C20" s="16" t="s">
        <v>280</v>
      </c>
      <c r="J20" s="13" t="s">
        <v>262</v>
      </c>
    </row>
    <row r="21" spans="1:10" x14ac:dyDescent="0.15">
      <c r="A21" s="12" t="s">
        <v>284</v>
      </c>
      <c r="C21" s="16" t="s">
        <v>282</v>
      </c>
    </row>
    <row r="22" spans="1:10" x14ac:dyDescent="0.15">
      <c r="A22" s="12" t="s">
        <v>286</v>
      </c>
      <c r="C22" s="16" t="s">
        <v>341</v>
      </c>
    </row>
    <row r="23" spans="1:10" x14ac:dyDescent="0.15">
      <c r="A23" s="12" t="s">
        <v>287</v>
      </c>
      <c r="C23" s="16" t="s">
        <v>342</v>
      </c>
    </row>
    <row r="24" spans="1:10" x14ac:dyDescent="0.15">
      <c r="A24" s="12" t="s">
        <v>289</v>
      </c>
      <c r="C24" s="16" t="s">
        <v>285</v>
      </c>
    </row>
    <row r="25" spans="1:10" x14ac:dyDescent="0.15">
      <c r="A25" s="12" t="s">
        <v>291</v>
      </c>
      <c r="C25" s="16" t="s">
        <v>343</v>
      </c>
    </row>
    <row r="26" spans="1:10" x14ac:dyDescent="0.15">
      <c r="A26" s="12" t="s">
        <v>293</v>
      </c>
      <c r="C26" s="16" t="s">
        <v>344</v>
      </c>
    </row>
    <row r="27" spans="1:10" x14ac:dyDescent="0.15">
      <c r="A27" s="12" t="s">
        <v>295</v>
      </c>
      <c r="C27" s="16" t="s">
        <v>288</v>
      </c>
    </row>
    <row r="28" spans="1:10" x14ac:dyDescent="0.15">
      <c r="A28" s="12" t="s">
        <v>297</v>
      </c>
      <c r="C28" s="16" t="s">
        <v>290</v>
      </c>
    </row>
    <row r="29" spans="1:10" x14ac:dyDescent="0.15">
      <c r="A29" s="12" t="s">
        <v>298</v>
      </c>
      <c r="C29" s="16" t="s">
        <v>292</v>
      </c>
    </row>
    <row r="30" spans="1:10" x14ac:dyDescent="0.15">
      <c r="A30" s="12" t="s">
        <v>299</v>
      </c>
      <c r="C30" s="16" t="s">
        <v>411</v>
      </c>
    </row>
    <row r="31" spans="1:10" x14ac:dyDescent="0.15">
      <c r="A31" s="12" t="s">
        <v>301</v>
      </c>
      <c r="C31" s="12" t="s">
        <v>294</v>
      </c>
    </row>
    <row r="32" spans="1:10" x14ac:dyDescent="0.15">
      <c r="A32" s="12" t="s">
        <v>303</v>
      </c>
      <c r="C32" s="12" t="s">
        <v>296</v>
      </c>
    </row>
    <row r="33" spans="1:3" x14ac:dyDescent="0.15">
      <c r="A33" s="12" t="s">
        <v>305</v>
      </c>
      <c r="C33" s="12" t="s">
        <v>412</v>
      </c>
    </row>
    <row r="34" spans="1:3" x14ac:dyDescent="0.15">
      <c r="A34" s="12" t="s">
        <v>307</v>
      </c>
      <c r="C34" s="12" t="s">
        <v>442</v>
      </c>
    </row>
    <row r="35" spans="1:3" x14ac:dyDescent="0.15">
      <c r="A35" s="12" t="s">
        <v>309</v>
      </c>
      <c r="C35" s="12" t="s">
        <v>300</v>
      </c>
    </row>
    <row r="36" spans="1:3" x14ac:dyDescent="0.15">
      <c r="A36" s="12" t="s">
        <v>311</v>
      </c>
      <c r="C36" s="12" t="s">
        <v>302</v>
      </c>
    </row>
    <row r="37" spans="1:3" x14ac:dyDescent="0.15">
      <c r="A37" s="12" t="s">
        <v>313</v>
      </c>
      <c r="C37" s="12" t="s">
        <v>304</v>
      </c>
    </row>
    <row r="38" spans="1:3" x14ac:dyDescent="0.15">
      <c r="A38" s="12" t="s">
        <v>314</v>
      </c>
      <c r="C38" s="12" t="s">
        <v>306</v>
      </c>
    </row>
    <row r="39" spans="1:3" x14ac:dyDescent="0.15">
      <c r="A39" s="12" t="s">
        <v>315</v>
      </c>
      <c r="C39" s="12" t="s">
        <v>308</v>
      </c>
    </row>
    <row r="40" spans="1:3" x14ac:dyDescent="0.15">
      <c r="A40" s="12" t="s">
        <v>316</v>
      </c>
      <c r="C40" s="12" t="s">
        <v>310</v>
      </c>
    </row>
    <row r="41" spans="1:3" x14ac:dyDescent="0.15">
      <c r="A41" s="12" t="s">
        <v>317</v>
      </c>
      <c r="C41" s="12" t="s">
        <v>312</v>
      </c>
    </row>
    <row r="42" spans="1:3" x14ac:dyDescent="0.15">
      <c r="A42" s="12" t="s">
        <v>318</v>
      </c>
      <c r="C42" s="17" t="s">
        <v>413</v>
      </c>
    </row>
    <row r="43" spans="1:3" x14ac:dyDescent="0.15">
      <c r="A43" s="12" t="s">
        <v>319</v>
      </c>
      <c r="C43" s="17" t="s">
        <v>414</v>
      </c>
    </row>
    <row r="44" spans="1:3" x14ac:dyDescent="0.15">
      <c r="A44" s="12" t="s">
        <v>320</v>
      </c>
      <c r="C44" s="17" t="s">
        <v>415</v>
      </c>
    </row>
    <row r="45" spans="1:3" x14ac:dyDescent="0.15">
      <c r="A45" s="12" t="s">
        <v>321</v>
      </c>
      <c r="C45" s="17" t="s">
        <v>416</v>
      </c>
    </row>
    <row r="46" spans="1:3" x14ac:dyDescent="0.15">
      <c r="A46" s="12" t="s">
        <v>322</v>
      </c>
      <c r="C46" s="17" t="s">
        <v>417</v>
      </c>
    </row>
    <row r="47" spans="1:3" x14ac:dyDescent="0.15">
      <c r="A47" s="12" t="s">
        <v>323</v>
      </c>
      <c r="C47" s="17" t="s">
        <v>418</v>
      </c>
    </row>
    <row r="48" spans="1:3" x14ac:dyDescent="0.15">
      <c r="A48" s="12" t="s">
        <v>324</v>
      </c>
      <c r="C48" s="17" t="s">
        <v>419</v>
      </c>
    </row>
    <row r="49" spans="3:3" x14ac:dyDescent="0.15">
      <c r="C49" s="17" t="s">
        <v>420</v>
      </c>
    </row>
    <row r="50" spans="3:3" x14ac:dyDescent="0.15">
      <c r="C50" s="17" t="s">
        <v>421</v>
      </c>
    </row>
    <row r="51" spans="3:3" x14ac:dyDescent="0.15">
      <c r="C51" s="17" t="s">
        <v>422</v>
      </c>
    </row>
    <row r="52" spans="3:3" x14ac:dyDescent="0.15">
      <c r="C52" s="17" t="s">
        <v>423</v>
      </c>
    </row>
    <row r="53" spans="3:3" x14ac:dyDescent="0.15">
      <c r="C53" s="17" t="s">
        <v>424</v>
      </c>
    </row>
    <row r="54" spans="3:3" x14ac:dyDescent="0.15">
      <c r="C54" s="17" t="s">
        <v>425</v>
      </c>
    </row>
    <row r="55" spans="3:3" x14ac:dyDescent="0.15">
      <c r="C55" s="17" t="s">
        <v>426</v>
      </c>
    </row>
    <row r="56" spans="3:3" x14ac:dyDescent="0.15">
      <c r="C56" s="17" t="s">
        <v>427</v>
      </c>
    </row>
    <row r="57" spans="3:3" x14ac:dyDescent="0.15">
      <c r="C57" s="17" t="s">
        <v>428</v>
      </c>
    </row>
    <row r="58" spans="3:3" x14ac:dyDescent="0.15">
      <c r="C58" s="17" t="s">
        <v>429</v>
      </c>
    </row>
    <row r="59" spans="3:3" x14ac:dyDescent="0.15">
      <c r="C59" s="17" t="s">
        <v>430</v>
      </c>
    </row>
    <row r="60" spans="3:3" x14ac:dyDescent="0.15">
      <c r="C60" s="17" t="s">
        <v>431</v>
      </c>
    </row>
    <row r="61" spans="3:3" x14ac:dyDescent="0.15">
      <c r="C61" s="17" t="s">
        <v>432</v>
      </c>
    </row>
    <row r="62" spans="3:3" x14ac:dyDescent="0.15">
      <c r="C62" s="17" t="s">
        <v>433</v>
      </c>
    </row>
    <row r="63" spans="3:3" x14ac:dyDescent="0.15">
      <c r="C63" s="17" t="s">
        <v>434</v>
      </c>
    </row>
    <row r="64" spans="3:3" x14ac:dyDescent="0.15">
      <c r="C64" s="17" t="s">
        <v>435</v>
      </c>
    </row>
    <row r="65" spans="3:3" x14ac:dyDescent="0.15">
      <c r="C65" s="17" t="s">
        <v>436</v>
      </c>
    </row>
    <row r="66" spans="3:3" x14ac:dyDescent="0.15">
      <c r="C66" s="17" t="s">
        <v>437</v>
      </c>
    </row>
    <row r="67" spans="3:3" x14ac:dyDescent="0.15">
      <c r="C67" s="17" t="s">
        <v>438</v>
      </c>
    </row>
  </sheetData>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8"/>
  <sheetViews>
    <sheetView topLeftCell="A22" workbookViewId="0">
      <selection activeCell="E30" sqref="E30:F30"/>
    </sheetView>
  </sheetViews>
  <sheetFormatPr defaultColWidth="9" defaultRowHeight="13.5" x14ac:dyDescent="0.15"/>
  <cols>
    <col min="1" max="1" width="13.125" style="11" customWidth="1"/>
    <col min="2" max="16384" width="9" style="9"/>
  </cols>
  <sheetData>
    <row r="1" spans="1:14" x14ac:dyDescent="0.15">
      <c r="A1" s="8" t="s">
        <v>205</v>
      </c>
      <c r="B1" s="9" t="s">
        <v>206</v>
      </c>
      <c r="C1" s="8" t="s">
        <v>168</v>
      </c>
      <c r="D1" s="9" t="s">
        <v>207</v>
      </c>
      <c r="E1" s="9" t="s">
        <v>208</v>
      </c>
      <c r="F1" s="9" t="s">
        <v>209</v>
      </c>
      <c r="G1" s="9" t="s">
        <v>210</v>
      </c>
    </row>
    <row r="2" spans="1:14" x14ac:dyDescent="0.15">
      <c r="A2" s="8" t="s">
        <v>211</v>
      </c>
      <c r="B2" s="9" t="s">
        <v>212</v>
      </c>
      <c r="C2" s="10" t="s">
        <v>213</v>
      </c>
      <c r="D2" s="8" t="s">
        <v>327</v>
      </c>
      <c r="E2" s="8" t="s">
        <v>214</v>
      </c>
      <c r="F2" s="8" t="s">
        <v>215</v>
      </c>
      <c r="G2" s="9" t="s">
        <v>216</v>
      </c>
      <c r="M2" s="9" t="s">
        <v>217</v>
      </c>
    </row>
    <row r="3" spans="1:14" x14ac:dyDescent="0.15">
      <c r="A3" s="8" t="s">
        <v>218</v>
      </c>
      <c r="B3" s="9" t="s">
        <v>219</v>
      </c>
      <c r="C3" s="10" t="s">
        <v>220</v>
      </c>
      <c r="D3" s="8" t="s">
        <v>221</v>
      </c>
      <c r="E3" s="8" t="s">
        <v>221</v>
      </c>
      <c r="F3" s="8" t="s">
        <v>222</v>
      </c>
      <c r="G3" s="8"/>
      <c r="M3" s="9" t="s">
        <v>223</v>
      </c>
    </row>
    <row r="4" spans="1:14" x14ac:dyDescent="0.15">
      <c r="A4" s="8" t="s">
        <v>224</v>
      </c>
      <c r="C4" s="10" t="s">
        <v>225</v>
      </c>
      <c r="D4" s="8" t="s">
        <v>226</v>
      </c>
      <c r="E4" s="8" t="s">
        <v>226</v>
      </c>
      <c r="F4" s="8" t="s">
        <v>227</v>
      </c>
      <c r="I4" s="8" t="s">
        <v>228</v>
      </c>
    </row>
    <row r="5" spans="1:14" x14ac:dyDescent="0.15">
      <c r="A5" s="8" t="s">
        <v>229</v>
      </c>
      <c r="B5" s="9" t="s">
        <v>230</v>
      </c>
      <c r="C5" s="10" t="s">
        <v>231</v>
      </c>
      <c r="D5" s="8" t="s">
        <v>232</v>
      </c>
      <c r="E5" s="8" t="s">
        <v>233</v>
      </c>
      <c r="F5" s="8"/>
    </row>
    <row r="6" spans="1:14" x14ac:dyDescent="0.15">
      <c r="A6" s="8" t="s">
        <v>234</v>
      </c>
      <c r="B6" s="9" t="s">
        <v>212</v>
      </c>
      <c r="C6" s="10" t="s">
        <v>235</v>
      </c>
      <c r="E6" s="8" t="s">
        <v>236</v>
      </c>
      <c r="G6" s="8" t="s">
        <v>237</v>
      </c>
      <c r="N6" s="9" t="s">
        <v>238</v>
      </c>
    </row>
    <row r="7" spans="1:14" x14ac:dyDescent="0.15">
      <c r="A7" s="8" t="s">
        <v>239</v>
      </c>
      <c r="B7" s="9" t="s">
        <v>240</v>
      </c>
      <c r="C7" s="10" t="s">
        <v>241</v>
      </c>
      <c r="E7" s="8" t="s">
        <v>242</v>
      </c>
      <c r="G7" s="8" t="s">
        <v>243</v>
      </c>
      <c r="N7" s="9" t="s">
        <v>244</v>
      </c>
    </row>
    <row r="8" spans="1:14" x14ac:dyDescent="0.15">
      <c r="A8" s="8" t="s">
        <v>245</v>
      </c>
      <c r="C8" s="10" t="s">
        <v>246</v>
      </c>
      <c r="E8" s="8" t="s">
        <v>247</v>
      </c>
      <c r="N8" s="9" t="s">
        <v>248</v>
      </c>
    </row>
    <row r="9" spans="1:14" x14ac:dyDescent="0.15">
      <c r="A9" s="8" t="s">
        <v>249</v>
      </c>
      <c r="C9" s="10" t="s">
        <v>250</v>
      </c>
      <c r="E9" s="8" t="s">
        <v>251</v>
      </c>
      <c r="G9" s="9" t="s">
        <v>252</v>
      </c>
      <c r="N9" s="9" t="s">
        <v>253</v>
      </c>
    </row>
    <row r="10" spans="1:14" x14ac:dyDescent="0.15">
      <c r="A10" s="8" t="s">
        <v>254</v>
      </c>
      <c r="C10" s="10" t="s">
        <v>255</v>
      </c>
      <c r="E10" s="8" t="s">
        <v>256</v>
      </c>
      <c r="G10" s="9" t="s">
        <v>257</v>
      </c>
      <c r="N10" s="9" t="s">
        <v>258</v>
      </c>
    </row>
    <row r="11" spans="1:14" x14ac:dyDescent="0.15">
      <c r="A11" s="8" t="s">
        <v>259</v>
      </c>
      <c r="C11" s="10" t="s">
        <v>260</v>
      </c>
      <c r="E11" s="8" t="s">
        <v>261</v>
      </c>
      <c r="G11" s="9" t="s">
        <v>262</v>
      </c>
      <c r="N11" s="9" t="s">
        <v>263</v>
      </c>
    </row>
    <row r="12" spans="1:14" x14ac:dyDescent="0.15">
      <c r="A12" s="8" t="s">
        <v>264</v>
      </c>
      <c r="C12" s="10" t="s">
        <v>268</v>
      </c>
      <c r="E12" s="8" t="s">
        <v>265</v>
      </c>
      <c r="N12" s="9" t="s">
        <v>266</v>
      </c>
    </row>
    <row r="13" spans="1:14" x14ac:dyDescent="0.15">
      <c r="A13" s="8" t="s">
        <v>267</v>
      </c>
      <c r="C13" s="10" t="s">
        <v>373</v>
      </c>
      <c r="N13" s="9" t="s">
        <v>269</v>
      </c>
    </row>
    <row r="14" spans="1:14" x14ac:dyDescent="0.15">
      <c r="A14" s="8" t="s">
        <v>325</v>
      </c>
      <c r="C14" s="10" t="s">
        <v>339</v>
      </c>
      <c r="N14" s="9" t="s">
        <v>270</v>
      </c>
    </row>
    <row r="15" spans="1:14" x14ac:dyDescent="0.15">
      <c r="A15" s="8" t="s">
        <v>271</v>
      </c>
      <c r="C15" s="10" t="s">
        <v>272</v>
      </c>
      <c r="N15" s="9" t="s">
        <v>273</v>
      </c>
    </row>
    <row r="16" spans="1:14" x14ac:dyDescent="0.15">
      <c r="A16" s="8" t="s">
        <v>274</v>
      </c>
      <c r="C16" s="10" t="s">
        <v>275</v>
      </c>
      <c r="N16" s="9" t="s">
        <v>276</v>
      </c>
    </row>
    <row r="17" spans="1:16" x14ac:dyDescent="0.15">
      <c r="A17" s="8" t="s">
        <v>277</v>
      </c>
      <c r="C17" s="10" t="s">
        <v>340</v>
      </c>
    </row>
    <row r="18" spans="1:16" ht="57" x14ac:dyDescent="0.15">
      <c r="A18" s="8" t="s">
        <v>279</v>
      </c>
      <c r="C18" s="10" t="s">
        <v>278</v>
      </c>
      <c r="N18" s="6" t="s">
        <v>170</v>
      </c>
      <c r="P18" s="9" t="s">
        <v>182</v>
      </c>
    </row>
    <row r="19" spans="1:16" ht="57" x14ac:dyDescent="0.15">
      <c r="A19" s="8" t="s">
        <v>281</v>
      </c>
      <c r="C19" s="10" t="s">
        <v>280</v>
      </c>
      <c r="N19" s="6" t="s">
        <v>172</v>
      </c>
      <c r="P19" s="9" t="s">
        <v>183</v>
      </c>
    </row>
    <row r="20" spans="1:16" ht="42.75" x14ac:dyDescent="0.15">
      <c r="A20" s="8" t="s">
        <v>283</v>
      </c>
      <c r="C20" s="10" t="s">
        <v>282</v>
      </c>
      <c r="N20" s="6" t="s">
        <v>174</v>
      </c>
      <c r="P20" s="9" t="s">
        <v>181</v>
      </c>
    </row>
    <row r="21" spans="1:16" ht="42.75" x14ac:dyDescent="0.15">
      <c r="A21" s="8" t="s">
        <v>284</v>
      </c>
      <c r="C21" s="10" t="s">
        <v>341</v>
      </c>
      <c r="N21" s="6" t="s">
        <v>176</v>
      </c>
      <c r="P21" s="9" t="s">
        <v>179</v>
      </c>
    </row>
    <row r="22" spans="1:16" ht="14.25" x14ac:dyDescent="0.15">
      <c r="A22" s="8" t="s">
        <v>286</v>
      </c>
      <c r="C22" s="10" t="s">
        <v>342</v>
      </c>
      <c r="N22" s="6" t="s">
        <v>177</v>
      </c>
      <c r="P22" s="9" t="s">
        <v>345</v>
      </c>
    </row>
    <row r="23" spans="1:16" ht="28.5" x14ac:dyDescent="0.15">
      <c r="A23" s="8" t="s">
        <v>287</v>
      </c>
      <c r="C23" s="10" t="s">
        <v>285</v>
      </c>
      <c r="N23" s="7" t="s">
        <v>171</v>
      </c>
      <c r="P23" s="9" t="s">
        <v>346</v>
      </c>
    </row>
    <row r="24" spans="1:16" ht="57" x14ac:dyDescent="0.15">
      <c r="A24" s="8" t="s">
        <v>289</v>
      </c>
      <c r="C24" s="10" t="s">
        <v>343</v>
      </c>
      <c r="N24" s="7" t="s">
        <v>173</v>
      </c>
      <c r="P24" s="9" t="s">
        <v>347</v>
      </c>
    </row>
    <row r="25" spans="1:16" ht="28.5" x14ac:dyDescent="0.15">
      <c r="A25" s="8" t="s">
        <v>291</v>
      </c>
      <c r="C25" s="10" t="s">
        <v>344</v>
      </c>
      <c r="N25" s="7" t="s">
        <v>175</v>
      </c>
      <c r="P25" s="9" t="s">
        <v>180</v>
      </c>
    </row>
    <row r="26" spans="1:16" x14ac:dyDescent="0.15">
      <c r="A26" s="8" t="s">
        <v>293</v>
      </c>
      <c r="C26" s="10" t="s">
        <v>288</v>
      </c>
      <c r="P26" s="9" t="s">
        <v>348</v>
      </c>
    </row>
    <row r="27" spans="1:16" x14ac:dyDescent="0.15">
      <c r="A27" s="8" t="s">
        <v>295</v>
      </c>
      <c r="C27" s="10" t="s">
        <v>290</v>
      </c>
    </row>
    <row r="28" spans="1:16" x14ac:dyDescent="0.15">
      <c r="A28" s="8" t="s">
        <v>297</v>
      </c>
      <c r="C28" s="10" t="s">
        <v>292</v>
      </c>
    </row>
    <row r="29" spans="1:16" x14ac:dyDescent="0.15">
      <c r="A29" s="8" t="s">
        <v>298</v>
      </c>
      <c r="C29" s="10" t="s">
        <v>294</v>
      </c>
    </row>
    <row r="30" spans="1:16" x14ac:dyDescent="0.15">
      <c r="A30" s="8" t="s">
        <v>299</v>
      </c>
      <c r="C30" s="10" t="s">
        <v>296</v>
      </c>
    </row>
    <row r="31" spans="1:16" x14ac:dyDescent="0.15">
      <c r="A31" s="8" t="s">
        <v>301</v>
      </c>
      <c r="C31" s="10" t="s">
        <v>442</v>
      </c>
    </row>
    <row r="32" spans="1:16" x14ac:dyDescent="0.15">
      <c r="A32" s="8" t="s">
        <v>303</v>
      </c>
      <c r="C32" s="10" t="s">
        <v>300</v>
      </c>
    </row>
    <row r="33" spans="1:3" x14ac:dyDescent="0.15">
      <c r="A33" s="8" t="s">
        <v>305</v>
      </c>
      <c r="C33" s="10" t="s">
        <v>302</v>
      </c>
    </row>
    <row r="34" spans="1:3" x14ac:dyDescent="0.15">
      <c r="A34" s="8" t="s">
        <v>307</v>
      </c>
      <c r="C34" s="10" t="s">
        <v>304</v>
      </c>
    </row>
    <row r="35" spans="1:3" x14ac:dyDescent="0.15">
      <c r="A35" s="8" t="s">
        <v>309</v>
      </c>
      <c r="C35" s="10" t="s">
        <v>306</v>
      </c>
    </row>
    <row r="36" spans="1:3" x14ac:dyDescent="0.15">
      <c r="A36" s="8" t="s">
        <v>311</v>
      </c>
      <c r="C36" s="10" t="s">
        <v>308</v>
      </c>
    </row>
    <row r="37" spans="1:3" x14ac:dyDescent="0.15">
      <c r="A37" s="8" t="s">
        <v>313</v>
      </c>
      <c r="C37" s="10" t="s">
        <v>310</v>
      </c>
    </row>
    <row r="38" spans="1:3" x14ac:dyDescent="0.15">
      <c r="A38" s="8" t="s">
        <v>314</v>
      </c>
      <c r="C38" s="10" t="s">
        <v>312</v>
      </c>
    </row>
    <row r="39" spans="1:3" x14ac:dyDescent="0.15">
      <c r="A39" s="8" t="s">
        <v>315</v>
      </c>
    </row>
    <row r="40" spans="1:3" x14ac:dyDescent="0.15">
      <c r="A40" s="8" t="s">
        <v>316</v>
      </c>
    </row>
    <row r="41" spans="1:3" x14ac:dyDescent="0.15">
      <c r="A41" s="8" t="s">
        <v>317</v>
      </c>
    </row>
    <row r="42" spans="1:3" x14ac:dyDescent="0.15">
      <c r="A42" s="8" t="s">
        <v>318</v>
      </c>
    </row>
    <row r="43" spans="1:3" x14ac:dyDescent="0.15">
      <c r="A43" s="8" t="s">
        <v>319</v>
      </c>
    </row>
    <row r="44" spans="1:3" x14ac:dyDescent="0.15">
      <c r="A44" s="8" t="s">
        <v>320</v>
      </c>
    </row>
    <row r="45" spans="1:3" x14ac:dyDescent="0.15">
      <c r="A45" s="8" t="s">
        <v>321</v>
      </c>
    </row>
    <row r="46" spans="1:3" x14ac:dyDescent="0.15">
      <c r="A46" s="8" t="s">
        <v>322</v>
      </c>
    </row>
    <row r="47" spans="1:3" x14ac:dyDescent="0.15">
      <c r="A47" s="8" t="s">
        <v>323</v>
      </c>
    </row>
    <row r="48" spans="1:3" x14ac:dyDescent="0.15">
      <c r="A48" s="8" t="s">
        <v>324</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提出書類一覧（支援）</vt:lpstr>
      <vt:lpstr>様式第１号</vt:lpstr>
      <vt:lpstr>別紙1-1「積算調書」</vt:lpstr>
      <vt:lpstr>別紙1-2「誓約書」</vt:lpstr>
      <vt:lpstr>別紙1-3「導入計画書」</vt:lpstr>
      <vt:lpstr>【参考様式】歳入歳出予算(見込)書抄本</vt:lpstr>
      <vt:lpstr>データセット</vt:lpstr>
      <vt:lpstr>DataSet</vt:lpstr>
      <vt:lpstr>'【参考様式】歳入歳出予算(見込)書抄本'!Print_Area</vt:lpstr>
      <vt:lpstr>'提出書類一覧（支援）'!Print_Area</vt:lpstr>
      <vt:lpstr>'別紙1-1「積算調書」'!Print_Area</vt:lpstr>
      <vt:lpstr>'別紙1-3「導入計画書」'!Print_Area</vt:lpstr>
      <vt:lpstr>様式第１号!Print_Area</vt:lpstr>
      <vt:lpstr>'提出書類一覧（支援）'!Print_Titles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sinzai288</dc:creator>
  <cp:lastModifiedBy>sinzai288</cp:lastModifiedBy>
  <cp:lastPrinted>2025-12-23T00:52:04Z</cp:lastPrinted>
  <dcterms:created xsi:type="dcterms:W3CDTF">1997-01-08T22:48:59Z</dcterms:created>
  <dcterms:modified xsi:type="dcterms:W3CDTF">2025-12-23T00:52:08Z</dcterms:modified>
</cp:coreProperties>
</file>