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介護\R7年度\R7広報・HP関係\R7広報_HP関係\R70617動画・パンフ・様式掲載\"/>
    </mc:Choice>
  </mc:AlternateContent>
  <xr:revisionPtr revIDLastSave="0" documentId="13_ncr:1_{9A942E40-9FE1-4DC7-AEED-049A725A9CBB}" xr6:coauthVersionLast="47" xr6:coauthVersionMax="47" xr10:uidLastSave="{00000000-0000-0000-0000-000000000000}"/>
  <bookViews>
    <workbookView xWindow="-110" yWindow="-110" windowWidth="19420" windowHeight="10300" tabRatio="752" xr2:uid="{00000000-000D-0000-FFFF-FFFF00000000}"/>
  </bookViews>
  <sheets>
    <sheet name="災害時協定締結事業所別" sheetId="57" r:id="rId1"/>
    <sheet name="災害時協定締結事業所別　別紙内訳書" sheetId="63" r:id="rId2"/>
    <sheet name="記入例（事業計画）" sheetId="64" r:id="rId3"/>
    <sheet name="記入例（交付申請）" sheetId="65" r:id="rId4"/>
    <sheet name="記入例（実績報告）" sheetId="66" r:id="rId5"/>
  </sheets>
  <externalReferences>
    <externalReference r:id="rId6"/>
    <externalReference r:id="rId7"/>
  </externalReferences>
  <definedNames>
    <definedName name="_xlnm.Print_Area" localSheetId="3">'記入例（交付申請）'!$A$1:$Q$51</definedName>
    <definedName name="_xlnm.Print_Area" localSheetId="2">'記入例（事業計画）'!$A$1:$P$51</definedName>
    <definedName name="_xlnm.Print_Area" localSheetId="4">'記入例（実績報告）'!$A$1:$P$51</definedName>
    <definedName name="_xlnm.Print_Area" localSheetId="0">災害時協定締結事業所別!$A$1:$O$49</definedName>
    <definedName name="_xlnm.Print_Area" localSheetId="1">'災害時協定締結事業所別　別紙内訳書'!$A$1:$L$38</definedName>
    <definedName name="加入証明書" localSheetId="3">#REF!</definedName>
    <definedName name="加入証明書" localSheetId="4">#REF!</definedName>
    <definedName name="加入証明書">#REF!</definedName>
    <definedName name="事業計画書_福祉避難所別_" localSheetId="3">#REF!</definedName>
    <definedName name="事業計画書_福祉避難所別_" localSheetId="2">#REF!</definedName>
    <definedName name="事業計画書_福祉避難所別_" localSheetId="4">#REF!</definedName>
    <definedName name="事業計画書_福祉避難所別_" localSheetId="0">災害時協定締結事業所別!$Q$27:$Q$34</definedName>
    <definedName name="事業計画書_福祉避難所別_" localSheetId="1">#REF!</definedName>
    <definedName name="事業計画書_福祉避難所別_">#REF!</definedName>
    <definedName name="事業計画書_福祉避難所別_別紙_">'災害時協定締結事業所別　別紙内訳書'!$N$19:$N$28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66" l="1"/>
  <c r="M14" i="66"/>
  <c r="R5" i="66"/>
  <c r="R6" i="66" s="1"/>
  <c r="R7" i="66" s="1"/>
  <c r="R8" i="66" s="1"/>
  <c r="R9" i="66" s="1"/>
  <c r="R10" i="66" s="1"/>
  <c r="R11" i="66" s="1"/>
  <c r="R12" i="66" s="1"/>
  <c r="R13" i="66" s="1"/>
  <c r="R14" i="66" s="1"/>
  <c r="R20" i="66" s="1"/>
  <c r="R21" i="66" s="1"/>
  <c r="R22" i="66" s="1"/>
  <c r="R23" i="66" s="1"/>
  <c r="R24" i="66" s="1"/>
  <c r="M2" i="66"/>
  <c r="C21" i="65"/>
  <c r="M14" i="65"/>
  <c r="R5" i="65"/>
  <c r="R6" i="65" s="1"/>
  <c r="R7" i="65" s="1"/>
  <c r="R8" i="65" s="1"/>
  <c r="R9" i="65" s="1"/>
  <c r="R10" i="65" s="1"/>
  <c r="R11" i="65" s="1"/>
  <c r="R12" i="65" s="1"/>
  <c r="R13" i="65" s="1"/>
  <c r="R14" i="65" s="1"/>
  <c r="R20" i="65" s="1"/>
  <c r="R21" i="65" s="1"/>
  <c r="R22" i="65" s="1"/>
  <c r="R23" i="65" s="1"/>
  <c r="R24" i="65" s="1"/>
  <c r="M2" i="65"/>
  <c r="N14" i="66" l="1"/>
  <c r="N14" i="65"/>
  <c r="C21" i="64" l="1"/>
  <c r="M14" i="64"/>
  <c r="N14" i="64" s="1"/>
  <c r="R5" i="64"/>
  <c r="R6" i="64" s="1"/>
  <c r="R7" i="64" s="1"/>
  <c r="R8" i="64" s="1"/>
  <c r="R9" i="64" s="1"/>
  <c r="R10" i="64" s="1"/>
  <c r="R11" i="64" s="1"/>
  <c r="R12" i="64" s="1"/>
  <c r="R13" i="64" s="1"/>
  <c r="R14" i="64" s="1"/>
  <c r="R20" i="64" s="1"/>
  <c r="R21" i="64" s="1"/>
  <c r="R22" i="64" s="1"/>
  <c r="R23" i="64" s="1"/>
  <c r="R24" i="64" s="1"/>
  <c r="M2" i="64"/>
  <c r="J1" i="63" l="1"/>
  <c r="M1" i="57" l="1"/>
  <c r="M13" i="57"/>
  <c r="C20" i="57" l="1"/>
  <c r="J35" i="63" l="1"/>
  <c r="R4" i="57" l="1"/>
  <c r="R5" i="57" s="1"/>
  <c r="R6" i="57" s="1"/>
  <c r="R7" i="57" s="1"/>
  <c r="R8" i="57" s="1"/>
  <c r="R9" i="57" s="1"/>
  <c r="R10" i="57" s="1"/>
  <c r="R11" i="57" s="1"/>
  <c r="R12" i="57" s="1"/>
  <c r="R13" i="57" l="1"/>
  <c r="R19" i="57" s="1"/>
  <c r="R20" i="57" s="1"/>
  <c r="R21" i="57" s="1"/>
  <c r="R22" i="57" s="1"/>
  <c r="R23" i="57" s="1"/>
  <c r="N13" i="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sinzai203</author>
    <author>sinzai197</author>
    <author>sinzai085</author>
  </authors>
  <commentList>
    <comment ref="I6" authorId="0" shapeId="0" xr:uid="{6747D700-D78C-4BFD-991C-CAC24C04DBDA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当様式は、事業計画書から実績報告書まで同一のファイルを基に作成します。
表題名のセルをクリックすると、ドロップダウンリストを表示する▼が表示されます。
この▼をポイントするとリストが表示されるので、「事業計画書」「交付申請書」「実績報告書」のいずれかを各申請段階に応じて選択してください。 </t>
        </r>
      </text>
    </comment>
    <comment ref="A11" authorId="0" shapeId="0" xr:uid="{F79A3408-22CC-451F-8A17-719617740EC9}">
      <text>
        <r>
          <rPr>
            <b/>
            <sz val="11"/>
            <color indexed="81"/>
            <rFont val="MS P ゴシック"/>
            <family val="3"/>
            <charset val="128"/>
          </rPr>
          <t>上限戸数の範囲内（2.内訳の左側の宿舎）の申請戸数が４戸以下である場合、利用定員数は記入不要です。</t>
        </r>
      </text>
    </comment>
    <comment ref="N13" authorId="0" shapeId="0" xr:uid="{46D3597E-7FE6-418E-ADF9-04E28EE397B9}">
      <text>
        <r>
          <rPr>
            <sz val="11"/>
            <color indexed="81"/>
            <rFont val="MS P ゴシック"/>
            <family val="3"/>
            <charset val="128"/>
          </rPr>
          <t>黄色の網掛け部分は</t>
        </r>
        <r>
          <rPr>
            <b/>
            <sz val="11"/>
            <color indexed="81"/>
            <rFont val="MS P ゴシック"/>
            <family val="3"/>
            <charset val="128"/>
          </rPr>
          <t>直接入力不可</t>
        </r>
        <r>
          <rPr>
            <sz val="11"/>
            <color indexed="81"/>
            <rFont val="MS P ゴシック"/>
            <family val="3"/>
            <charset val="128"/>
          </rPr>
          <t>です。</t>
        </r>
      </text>
    </comment>
    <comment ref="D24" authorId="1" shapeId="0" xr:uid="{0D29F888-3662-4196-B4D8-B5741F248DA8}">
      <text>
        <r>
          <rPr>
            <b/>
            <sz val="11"/>
            <color indexed="81"/>
            <rFont val="MS P ゴシック"/>
            <family val="3"/>
            <charset val="128"/>
          </rPr>
          <t>事業計画時に「未定」の場合は、備考欄のドロップダウンリストから未定期間を選択し、下表の</t>
        </r>
        <r>
          <rPr>
            <b/>
            <u/>
            <sz val="11"/>
            <color indexed="81"/>
            <rFont val="MS P ゴシック"/>
            <family val="3"/>
            <charset val="128"/>
          </rPr>
          <t>未定期間に応じた金額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を記入します。
</t>
        </r>
        <r>
          <rPr>
            <sz val="9"/>
            <color indexed="81"/>
            <rFont val="MS P ゴシック"/>
            <family val="3"/>
            <charset val="128"/>
          </rPr>
          <t xml:space="preserve">※「未定（〇月以降）」の開始月は、書類提出の翌月以降となります。
〈例）8/15に事業計画書を提出する場合
　　　→「未定(9月以降)」を選択
</t>
        </r>
        <r>
          <rPr>
            <sz val="8"/>
            <color indexed="81"/>
            <rFont val="ＭＳ Ｐゴシック"/>
            <family val="3"/>
            <charset val="128"/>
          </rPr>
          <t>当欄に「未定（〇月以降）」以外の文字を入力する際にうまくいかない場合は、F2ボタンを押下すると編集可能になることがあります。</t>
        </r>
        <r>
          <rPr>
            <b/>
            <sz val="8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  <scheme val="minor"/>
          </rPr>
          <t>事業計画時「未定」の宿舎は、宿舎別（様式1-3）の提出は不要です。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  <scheme val="minor"/>
          </rPr>
          <t xml:space="preserve">
</t>
        </r>
        <r>
          <rPr>
            <b/>
            <u/>
            <sz val="11"/>
            <color indexed="81"/>
            <rFont val="ＭＳ Ｐゴシック"/>
            <family val="3"/>
            <charset val="128"/>
            <scheme val="minor"/>
          </rPr>
          <t>交付申請時は全ての宿舎において「宿舎別（第1号-3様式、第1号-4様式）」の作成が必要です。</t>
        </r>
      </text>
    </comment>
    <comment ref="O48" authorId="2" shapeId="0" xr:uid="{8BFB83F6-0D52-4590-93FC-3ECBC2D9256C}">
      <text>
        <r>
          <rPr>
            <b/>
            <sz val="11"/>
            <color indexed="81"/>
            <rFont val="ＭＳ Ｐゴシック"/>
            <family val="3"/>
            <charset val="128"/>
            <scheme val="minor"/>
          </rPr>
          <t>別紙を使用した場合は、当様式の「他１」の助成対象額欄に別紙の合計金額を入力し、「他１」の備考欄を「別紙のとおり」としてください。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sinzai197</author>
    <author>sinzai085</author>
  </authors>
  <commentList>
    <comment ref="D4" authorId="0" shapeId="0" xr:uid="{799ABA5C-5F82-4A8B-8E81-45A959314B19}">
      <text>
        <r>
          <rPr>
            <sz val="12"/>
            <color indexed="81"/>
            <rFont val="MS P ゴシック"/>
            <family val="3"/>
            <charset val="128"/>
          </rPr>
          <t>この別紙は、様式1-2、第1号-2様式、第4号-2様式において、</t>
        </r>
        <r>
          <rPr>
            <b/>
            <sz val="12"/>
            <color indexed="81"/>
            <rFont val="MS P ゴシック"/>
            <family val="3"/>
            <charset val="128"/>
          </rPr>
          <t>宿舎番号欄が不足する場合のみ使用してください。該当しない場合は作成・提出不要です。</t>
        </r>
        <r>
          <rPr>
            <sz val="12"/>
            <color indexed="81"/>
            <rFont val="MS P ゴシック"/>
            <family val="3"/>
            <charset val="128"/>
          </rPr>
          <t xml:space="preserve">
当別紙を使用した場合は、災害時協定締結事業所別様式の「他１」の助成対象額欄に当別紙の合計金額を入力し、「他１」の備考欄を「別紙のとおり」としてください。</t>
        </r>
      </text>
    </comment>
    <comment ref="F9" authorId="1" shapeId="0" xr:uid="{1CF922D3-2C0D-4F4F-90EA-687E1555DED5}">
      <text>
        <r>
          <rPr>
            <b/>
            <sz val="11"/>
            <color indexed="81"/>
            <rFont val="ＭＳ Ｐゴシック"/>
            <family val="3"/>
            <charset val="128"/>
            <scheme val="minor"/>
          </rPr>
          <t>事業計画時に「未定」の場合は、備考欄のドロップダウンリストから未定期間を選択し、下表の未定期間に応じた金額を記入します。</t>
        </r>
      </text>
    </comment>
  </commentList>
</comments>
</file>

<file path=xl/sharedStrings.xml><?xml version="1.0" encoding="utf-8"?>
<sst xmlns="http://schemas.openxmlformats.org/spreadsheetml/2006/main" count="551" uniqueCount="156">
  <si>
    <t>法 人 名</t>
    <rPh sb="0" eb="1">
      <t>ホウ</t>
    </rPh>
    <rPh sb="2" eb="3">
      <t>ヒト</t>
    </rPh>
    <rPh sb="4" eb="5">
      <t>メイ</t>
    </rPh>
    <phoneticPr fontId="7"/>
  </si>
  <si>
    <t>円</t>
    <rPh sb="0" eb="1">
      <t>エン</t>
    </rPh>
    <phoneticPr fontId="7"/>
  </si>
  <si>
    <t>助成対象額</t>
    <rPh sb="0" eb="2">
      <t>ジョセイ</t>
    </rPh>
    <rPh sb="2" eb="4">
      <t>タイショウ</t>
    </rPh>
    <rPh sb="4" eb="5">
      <t>ガク</t>
    </rPh>
    <phoneticPr fontId="7"/>
  </si>
  <si>
    <t>Ａ</t>
    <phoneticPr fontId="16"/>
  </si>
  <si>
    <t>Ｂ</t>
    <phoneticPr fontId="16"/>
  </si>
  <si>
    <t>Ｃ</t>
    <phoneticPr fontId="16"/>
  </si>
  <si>
    <t>Ｅ</t>
    <phoneticPr fontId="16"/>
  </si>
  <si>
    <t>Ｆ</t>
    <phoneticPr fontId="16"/>
  </si>
  <si>
    <t>Ｇ</t>
    <phoneticPr fontId="16"/>
  </si>
  <si>
    <t>Ｈ</t>
    <phoneticPr fontId="16"/>
  </si>
  <si>
    <t>Ｉ</t>
    <phoneticPr fontId="16"/>
  </si>
  <si>
    <t>Ｊ</t>
    <phoneticPr fontId="16"/>
  </si>
  <si>
    <t>Ｋ</t>
    <phoneticPr fontId="16"/>
  </si>
  <si>
    <t>合計</t>
    <rPh sb="0" eb="2">
      <t>ゴウケイ</t>
    </rPh>
    <phoneticPr fontId="16"/>
  </si>
  <si>
    <t>今年度申請上限戸数</t>
    <rPh sb="0" eb="3">
      <t>コンネンド</t>
    </rPh>
    <rPh sb="3" eb="5">
      <t>シンセイ</t>
    </rPh>
    <rPh sb="5" eb="7">
      <t>ジョウゲン</t>
    </rPh>
    <rPh sb="7" eb="8">
      <t>コ</t>
    </rPh>
    <rPh sb="8" eb="9">
      <t>カズ</t>
    </rPh>
    <phoneticPr fontId="16"/>
  </si>
  <si>
    <t>1. 助成対象額</t>
    <rPh sb="3" eb="5">
      <t>ジョセイ</t>
    </rPh>
    <rPh sb="5" eb="7">
      <t>タイショウ</t>
    </rPh>
    <rPh sb="7" eb="8">
      <t>ガク</t>
    </rPh>
    <phoneticPr fontId="16"/>
  </si>
  <si>
    <t>円</t>
    <rPh sb="0" eb="1">
      <t>エン</t>
    </rPh>
    <phoneticPr fontId="16"/>
  </si>
  <si>
    <t>2. 内訳</t>
    <rPh sb="3" eb="5">
      <t>ウチワケ</t>
    </rPh>
    <phoneticPr fontId="16"/>
  </si>
  <si>
    <t>【種別コード】</t>
    <rPh sb="1" eb="3">
      <t>シュベツ</t>
    </rPh>
    <phoneticPr fontId="16"/>
  </si>
  <si>
    <t>定員合計数</t>
    <rPh sb="0" eb="2">
      <t>テイイン</t>
    </rPh>
    <rPh sb="2" eb="4">
      <t>ゴウケイ</t>
    </rPh>
    <rPh sb="4" eb="5">
      <t>スウ</t>
    </rPh>
    <phoneticPr fontId="7"/>
  </si>
  <si>
    <t>0～40</t>
    <phoneticPr fontId="7"/>
  </si>
  <si>
    <t>51～60</t>
    <phoneticPr fontId="7"/>
  </si>
  <si>
    <t>61～70</t>
    <phoneticPr fontId="7"/>
  </si>
  <si>
    <t>71～80</t>
    <phoneticPr fontId="7"/>
  </si>
  <si>
    <t>91～100</t>
    <phoneticPr fontId="7"/>
  </si>
  <si>
    <t>101～110</t>
    <phoneticPr fontId="7"/>
  </si>
  <si>
    <t>111～120</t>
    <phoneticPr fontId="7"/>
  </si>
  <si>
    <t>121～130</t>
    <phoneticPr fontId="7"/>
  </si>
  <si>
    <t>131～140</t>
    <phoneticPr fontId="7"/>
  </si>
  <si>
    <t>141～150</t>
    <phoneticPr fontId="7"/>
  </si>
  <si>
    <t>151～160</t>
    <phoneticPr fontId="7"/>
  </si>
  <si>
    <t>161～170</t>
    <phoneticPr fontId="7"/>
  </si>
  <si>
    <t>171～180</t>
    <phoneticPr fontId="7"/>
  </si>
  <si>
    <t>181～190</t>
    <phoneticPr fontId="7"/>
  </si>
  <si>
    <t>191～</t>
    <phoneticPr fontId="7"/>
  </si>
  <si>
    <t>申請上限
戸数</t>
    <rPh sb="0" eb="2">
      <t>シンセイ</t>
    </rPh>
    <rPh sb="2" eb="4">
      <t>ジョウゲン</t>
    </rPh>
    <rPh sb="5" eb="7">
      <t>コスウ</t>
    </rPh>
    <phoneticPr fontId="7"/>
  </si>
  <si>
    <t>備     考</t>
    <rPh sb="0" eb="1">
      <t>ビ</t>
    </rPh>
    <rPh sb="6" eb="7">
      <t>コウ</t>
    </rPh>
    <phoneticPr fontId="16"/>
  </si>
  <si>
    <t>備     考</t>
    <rPh sb="0" eb="1">
      <t>ビ</t>
    </rPh>
    <rPh sb="6" eb="7">
      <t>コウ</t>
    </rPh>
    <phoneticPr fontId="7"/>
  </si>
  <si>
    <t>未定（8月以降）</t>
    <rPh sb="0" eb="2">
      <t>ミテイ</t>
    </rPh>
    <rPh sb="4" eb="5">
      <t>ガツ</t>
    </rPh>
    <rPh sb="5" eb="7">
      <t>イコウ</t>
    </rPh>
    <phoneticPr fontId="7"/>
  </si>
  <si>
    <t>未定（9月以降）</t>
    <rPh sb="0" eb="2">
      <t>ミテイ</t>
    </rPh>
    <rPh sb="4" eb="5">
      <t>ガツ</t>
    </rPh>
    <rPh sb="5" eb="7">
      <t>イコウ</t>
    </rPh>
    <phoneticPr fontId="7"/>
  </si>
  <si>
    <t>未定（10月以降）</t>
    <rPh sb="0" eb="2">
      <t>ミテイ</t>
    </rPh>
    <rPh sb="5" eb="6">
      <t>ガツ</t>
    </rPh>
    <rPh sb="6" eb="8">
      <t>イコウ</t>
    </rPh>
    <phoneticPr fontId="7"/>
  </si>
  <si>
    <t>未定（11月以降）</t>
    <rPh sb="0" eb="2">
      <t>ミテイ</t>
    </rPh>
    <rPh sb="5" eb="6">
      <t>ガツ</t>
    </rPh>
    <rPh sb="6" eb="8">
      <t>イコウ</t>
    </rPh>
    <phoneticPr fontId="7"/>
  </si>
  <si>
    <t>未定（12月以降）</t>
    <rPh sb="0" eb="2">
      <t>ミテイ</t>
    </rPh>
    <rPh sb="5" eb="6">
      <t>ガツ</t>
    </rPh>
    <rPh sb="6" eb="8">
      <t>イコウ</t>
    </rPh>
    <phoneticPr fontId="7"/>
  </si>
  <si>
    <t>未定（1月以降）</t>
    <rPh sb="0" eb="2">
      <t>ミテイ</t>
    </rPh>
    <rPh sb="4" eb="5">
      <t>ガツ</t>
    </rPh>
    <rPh sb="5" eb="7">
      <t>イコウ</t>
    </rPh>
    <phoneticPr fontId="7"/>
  </si>
  <si>
    <t>81～90</t>
    <phoneticPr fontId="7"/>
  </si>
  <si>
    <t>事業計画書（福祉避難所別）</t>
    <phoneticPr fontId="7"/>
  </si>
  <si>
    <t>未定（8月以降）</t>
    <rPh sb="0" eb="2">
      <t>ミテイ</t>
    </rPh>
    <rPh sb="4" eb="7">
      <t>ガツイコウ</t>
    </rPh>
    <phoneticPr fontId="7"/>
  </si>
  <si>
    <t>未定（9月以降）</t>
    <rPh sb="0" eb="2">
      <t>ミテイ</t>
    </rPh>
    <rPh sb="4" eb="7">
      <t>ガツイコウ</t>
    </rPh>
    <phoneticPr fontId="7"/>
  </si>
  <si>
    <t>未定（10月以降）</t>
    <rPh sb="0" eb="2">
      <t>ミテイ</t>
    </rPh>
    <rPh sb="5" eb="8">
      <t>ガツイコウ</t>
    </rPh>
    <phoneticPr fontId="7"/>
  </si>
  <si>
    <t>未定（11月以降）</t>
    <rPh sb="0" eb="2">
      <t>ミテイ</t>
    </rPh>
    <rPh sb="5" eb="8">
      <t>ガツイコウ</t>
    </rPh>
    <phoneticPr fontId="7"/>
  </si>
  <si>
    <t>未定（12月以降）</t>
    <rPh sb="0" eb="2">
      <t>ミテイ</t>
    </rPh>
    <rPh sb="5" eb="8">
      <t>ガツイコウ</t>
    </rPh>
    <phoneticPr fontId="7"/>
  </si>
  <si>
    <t>未定（1月以降）</t>
    <rPh sb="0" eb="2">
      <t>ミテイ</t>
    </rPh>
    <rPh sb="4" eb="7">
      <t>ガツイコウ</t>
    </rPh>
    <phoneticPr fontId="7"/>
  </si>
  <si>
    <t>未定（2月以降）</t>
    <rPh sb="0" eb="2">
      <t>ミテイ</t>
    </rPh>
    <rPh sb="4" eb="7">
      <t>ガツイコウ</t>
    </rPh>
    <phoneticPr fontId="7"/>
  </si>
  <si>
    <t>未定（2月以降）</t>
    <rPh sb="0" eb="2">
      <t>ミテイ</t>
    </rPh>
    <rPh sb="4" eb="5">
      <t>ガツ</t>
    </rPh>
    <rPh sb="5" eb="7">
      <t>イコウ</t>
    </rPh>
    <phoneticPr fontId="7"/>
  </si>
  <si>
    <t>未定期間</t>
    <rPh sb="0" eb="2">
      <t>ミテイ</t>
    </rPh>
    <rPh sb="2" eb="4">
      <t>キカン</t>
    </rPh>
    <phoneticPr fontId="7"/>
  </si>
  <si>
    <t>未定（3月以降）</t>
    <rPh sb="0" eb="2">
      <t>ミテイ</t>
    </rPh>
    <rPh sb="4" eb="7">
      <t>ガツイコウ</t>
    </rPh>
    <phoneticPr fontId="7"/>
  </si>
  <si>
    <t>未定（3月以降）</t>
    <rPh sb="0" eb="2">
      <t>ミテイ</t>
    </rPh>
    <rPh sb="4" eb="5">
      <t>ガツ</t>
    </rPh>
    <rPh sb="5" eb="7">
      <t>イコウ</t>
    </rPh>
    <phoneticPr fontId="7"/>
  </si>
  <si>
    <t xml:space="preserve">所  在  地 </t>
    <rPh sb="0" eb="1">
      <t>トコロ</t>
    </rPh>
    <rPh sb="3" eb="4">
      <t>ザイ</t>
    </rPh>
    <rPh sb="6" eb="7">
      <t>チ</t>
    </rPh>
    <phoneticPr fontId="7"/>
  </si>
  <si>
    <t>注：地域密着型サービス事業所及び共生型サービス事業所と、それ以外のサービスで国又は地方公共団体が設置する事業所は除きます。</t>
    <rPh sb="0" eb="1">
      <t>チュウ</t>
    </rPh>
    <rPh sb="2" eb="6">
      <t>チイキミッチャク</t>
    </rPh>
    <rPh sb="6" eb="7">
      <t>ガタ</t>
    </rPh>
    <rPh sb="11" eb="14">
      <t>ジギョウショ</t>
    </rPh>
    <rPh sb="14" eb="15">
      <t>オヨ</t>
    </rPh>
    <rPh sb="16" eb="19">
      <t>キョウセイガタ</t>
    </rPh>
    <rPh sb="23" eb="26">
      <t>ジギョウショ</t>
    </rPh>
    <rPh sb="30" eb="32">
      <t>イガイ</t>
    </rPh>
    <rPh sb="38" eb="40">
      <t>クニマタ</t>
    </rPh>
    <rPh sb="41" eb="47">
      <t>チホウコウキョウダンタイ</t>
    </rPh>
    <rPh sb="48" eb="50">
      <t>セッチ</t>
    </rPh>
    <rPh sb="52" eb="55">
      <t>ジギョウショ</t>
    </rPh>
    <rPh sb="56" eb="57">
      <t>ノゾ</t>
    </rPh>
    <phoneticPr fontId="7"/>
  </si>
  <si>
    <t>41～50</t>
    <phoneticPr fontId="7"/>
  </si>
  <si>
    <t>助成対象額</t>
    <rPh sb="0" eb="2">
      <t>ジョセイ</t>
    </rPh>
    <rPh sb="2" eb="5">
      <t>タイショウガク</t>
    </rPh>
    <phoneticPr fontId="7"/>
  </si>
  <si>
    <t>【Ｆ】訪問入浴介護（介護予防を含む） ・ 【Ｇ】通所介護 ・ 【Ｈ】短期入所生活介護（介護予防を含む） ・ 【 Ｉ 】短期入所療養介護（介護予防を含む）</t>
    <rPh sb="3" eb="5">
      <t>ホウモン</t>
    </rPh>
    <rPh sb="5" eb="7">
      <t>ニュウヨク</t>
    </rPh>
    <rPh sb="7" eb="9">
      <t>カイゴ</t>
    </rPh>
    <rPh sb="10" eb="12">
      <t>カイゴ</t>
    </rPh>
    <rPh sb="12" eb="14">
      <t>ヨボウ</t>
    </rPh>
    <rPh sb="15" eb="16">
      <t>フク</t>
    </rPh>
    <rPh sb="24" eb="26">
      <t>ツウショ</t>
    </rPh>
    <rPh sb="26" eb="28">
      <t>カイゴ</t>
    </rPh>
    <rPh sb="34" eb="36">
      <t>タンキ</t>
    </rPh>
    <rPh sb="36" eb="38">
      <t>ニュウショ</t>
    </rPh>
    <rPh sb="38" eb="40">
      <t>セイカツ</t>
    </rPh>
    <rPh sb="40" eb="42">
      <t>カイゴ</t>
    </rPh>
    <rPh sb="43" eb="45">
      <t>カイゴ</t>
    </rPh>
    <rPh sb="45" eb="47">
      <t>ヨボウ</t>
    </rPh>
    <rPh sb="48" eb="49">
      <t>フク</t>
    </rPh>
    <phoneticPr fontId="16"/>
  </si>
  <si>
    <t>L</t>
    <phoneticPr fontId="16"/>
  </si>
  <si>
    <t>【Ｊ】通所リハビリテーション（介護予防を含む） ・ 【Ｋ】特定施設入居者生活介護（介護予防を含む） ・ 【Ｌ】居宅介護支援</t>
    <rPh sb="3" eb="5">
      <t>ツウショ</t>
    </rPh>
    <rPh sb="15" eb="17">
      <t>カイゴ</t>
    </rPh>
    <rPh sb="17" eb="19">
      <t>ヨボウ</t>
    </rPh>
    <rPh sb="20" eb="21">
      <t>フク</t>
    </rPh>
    <rPh sb="29" eb="31">
      <t>トクテイ</t>
    </rPh>
    <rPh sb="31" eb="33">
      <t>シセツ</t>
    </rPh>
    <rPh sb="33" eb="36">
      <t>ニュウキョシャ</t>
    </rPh>
    <rPh sb="36" eb="38">
      <t>セイカツ</t>
    </rPh>
    <rPh sb="38" eb="40">
      <t>カイゴ</t>
    </rPh>
    <rPh sb="41" eb="45">
      <t>カイゴヨボウ</t>
    </rPh>
    <rPh sb="46" eb="47">
      <t>フク</t>
    </rPh>
    <rPh sb="55" eb="61">
      <t>キョタクカイゴシエン</t>
    </rPh>
    <phoneticPr fontId="16"/>
  </si>
  <si>
    <t>種別
コード</t>
    <rPh sb="0" eb="2">
      <t>シュベツ</t>
    </rPh>
    <phoneticPr fontId="16"/>
  </si>
  <si>
    <t>利用
定員数</t>
    <rPh sb="0" eb="2">
      <t>リヨウ</t>
    </rPh>
    <rPh sb="3" eb="5">
      <t>テイイン</t>
    </rPh>
    <rPh sb="5" eb="6">
      <t>スウ</t>
    </rPh>
    <phoneticPr fontId="7"/>
  </si>
  <si>
    <t>宿舎
番号</t>
    <rPh sb="0" eb="2">
      <t>シュクシャ</t>
    </rPh>
    <rPh sb="3" eb="5">
      <t>バンゴウ</t>
    </rPh>
    <phoneticPr fontId="16"/>
  </si>
  <si>
    <t>助成対象額
（円）</t>
    <rPh sb="0" eb="2">
      <t>ジョセイ</t>
    </rPh>
    <rPh sb="2" eb="4">
      <t>タイショウ</t>
    </rPh>
    <rPh sb="4" eb="5">
      <t>ガク</t>
    </rPh>
    <rPh sb="7" eb="8">
      <t>エン</t>
    </rPh>
    <phoneticPr fontId="16"/>
  </si>
  <si>
    <t>他1</t>
    <rPh sb="0" eb="1">
      <t>ホカ</t>
    </rPh>
    <phoneticPr fontId="7"/>
  </si>
  <si>
    <t>他2</t>
    <rPh sb="0" eb="1">
      <t>ホカ</t>
    </rPh>
    <phoneticPr fontId="7"/>
  </si>
  <si>
    <t>他3</t>
    <rPh sb="0" eb="1">
      <t>ホカ</t>
    </rPh>
    <phoneticPr fontId="7"/>
  </si>
  <si>
    <t>他4</t>
    <rPh sb="0" eb="1">
      <t>ホカ</t>
    </rPh>
    <phoneticPr fontId="7"/>
  </si>
  <si>
    <t>他5</t>
    <rPh sb="0" eb="1">
      <t>ホカ</t>
    </rPh>
    <phoneticPr fontId="7"/>
  </si>
  <si>
    <t>他6</t>
    <rPh sb="0" eb="1">
      <t>ホカ</t>
    </rPh>
    <phoneticPr fontId="7"/>
  </si>
  <si>
    <t>他7</t>
    <rPh sb="0" eb="1">
      <t>ホカ</t>
    </rPh>
    <phoneticPr fontId="7"/>
  </si>
  <si>
    <t>他8</t>
    <rPh sb="0" eb="1">
      <t>ホカ</t>
    </rPh>
    <phoneticPr fontId="7"/>
  </si>
  <si>
    <t>他9</t>
    <rPh sb="0" eb="1">
      <t>ホカ</t>
    </rPh>
    <phoneticPr fontId="7"/>
  </si>
  <si>
    <t>他10</t>
    <rPh sb="0" eb="1">
      <t>ホカ</t>
    </rPh>
    <phoneticPr fontId="7"/>
  </si>
  <si>
    <t>他11</t>
    <rPh sb="0" eb="1">
      <t>ホカ</t>
    </rPh>
    <phoneticPr fontId="7"/>
  </si>
  <si>
    <t>他12</t>
    <rPh sb="0" eb="1">
      <t>ホカ</t>
    </rPh>
    <phoneticPr fontId="7"/>
  </si>
  <si>
    <t>他13</t>
    <rPh sb="0" eb="1">
      <t>ホカ</t>
    </rPh>
    <phoneticPr fontId="7"/>
  </si>
  <si>
    <t>他14</t>
    <rPh sb="0" eb="1">
      <t>ホカ</t>
    </rPh>
    <phoneticPr fontId="7"/>
  </si>
  <si>
    <t>他15</t>
    <rPh sb="0" eb="1">
      <t>ホカ</t>
    </rPh>
    <phoneticPr fontId="7"/>
  </si>
  <si>
    <t>他16</t>
    <rPh sb="0" eb="1">
      <t>ホカ</t>
    </rPh>
    <phoneticPr fontId="7"/>
  </si>
  <si>
    <t>他17</t>
    <rPh sb="0" eb="1">
      <t>ホカ</t>
    </rPh>
    <phoneticPr fontId="7"/>
  </si>
  <si>
    <t>他18</t>
    <rPh sb="0" eb="1">
      <t>ホカ</t>
    </rPh>
    <phoneticPr fontId="7"/>
  </si>
  <si>
    <t>他19</t>
    <rPh sb="0" eb="1">
      <t>ホカ</t>
    </rPh>
    <phoneticPr fontId="7"/>
  </si>
  <si>
    <t>他20</t>
    <rPh sb="0" eb="1">
      <t>ホカ</t>
    </rPh>
    <phoneticPr fontId="7"/>
  </si>
  <si>
    <t>事業所が複数ある場合は、事業所毎に本書を作成してください。</t>
    <phoneticPr fontId="7"/>
  </si>
  <si>
    <t>宿舎番号</t>
    <rPh sb="0" eb="4">
      <t>シュクシャバンゴウ</t>
    </rPh>
    <phoneticPr fontId="7"/>
  </si>
  <si>
    <t>他21</t>
    <rPh sb="0" eb="1">
      <t>ホカ</t>
    </rPh>
    <phoneticPr fontId="7"/>
  </si>
  <si>
    <t>他22</t>
    <rPh sb="0" eb="1">
      <t>ホカ</t>
    </rPh>
    <phoneticPr fontId="7"/>
  </si>
  <si>
    <t>他23</t>
    <rPh sb="0" eb="1">
      <t>ホカ</t>
    </rPh>
    <phoneticPr fontId="7"/>
  </si>
  <si>
    <t>他24</t>
    <rPh sb="0" eb="1">
      <t>ホカ</t>
    </rPh>
    <phoneticPr fontId="7"/>
  </si>
  <si>
    <t>他25</t>
    <rPh sb="0" eb="1">
      <t>ホカ</t>
    </rPh>
    <phoneticPr fontId="7"/>
  </si>
  <si>
    <t>他26</t>
    <rPh sb="0" eb="1">
      <t>ホカ</t>
    </rPh>
    <phoneticPr fontId="7"/>
  </si>
  <si>
    <t>他27</t>
    <rPh sb="0" eb="1">
      <t>ホカ</t>
    </rPh>
    <phoneticPr fontId="7"/>
  </si>
  <si>
    <t>他28</t>
    <rPh sb="0" eb="1">
      <t>ホカ</t>
    </rPh>
    <phoneticPr fontId="7"/>
  </si>
  <si>
    <t>他29</t>
    <rPh sb="0" eb="1">
      <t>ホカ</t>
    </rPh>
    <phoneticPr fontId="7"/>
  </si>
  <si>
    <t>他30</t>
    <rPh sb="0" eb="1">
      <t>ホカ</t>
    </rPh>
    <phoneticPr fontId="7"/>
  </si>
  <si>
    <t>合計</t>
    <rPh sb="0" eb="2">
      <t>ゴウケイ</t>
    </rPh>
    <phoneticPr fontId="7"/>
  </si>
  <si>
    <t>他31</t>
    <rPh sb="0" eb="1">
      <t>ホカ</t>
    </rPh>
    <phoneticPr fontId="7"/>
  </si>
  <si>
    <t>他32</t>
    <rPh sb="0" eb="1">
      <t>ホカ</t>
    </rPh>
    <phoneticPr fontId="7"/>
  </si>
  <si>
    <t>他33</t>
    <rPh sb="0" eb="1">
      <t>ホカ</t>
    </rPh>
    <phoneticPr fontId="7"/>
  </si>
  <si>
    <t>他34</t>
    <rPh sb="0" eb="1">
      <t>ホカ</t>
    </rPh>
    <phoneticPr fontId="7"/>
  </si>
  <si>
    <t>他35</t>
    <rPh sb="0" eb="1">
      <t>ホカ</t>
    </rPh>
    <phoneticPr fontId="7"/>
  </si>
  <si>
    <t>他36</t>
    <rPh sb="0" eb="1">
      <t>ホカ</t>
    </rPh>
    <phoneticPr fontId="7"/>
  </si>
  <si>
    <t>他37</t>
    <rPh sb="0" eb="1">
      <t>ホカ</t>
    </rPh>
    <phoneticPr fontId="7"/>
  </si>
  <si>
    <t>他38</t>
    <rPh sb="0" eb="1">
      <t>ホカ</t>
    </rPh>
    <phoneticPr fontId="7"/>
  </si>
  <si>
    <t>他39</t>
    <rPh sb="0" eb="1">
      <t>ホカ</t>
    </rPh>
    <phoneticPr fontId="7"/>
  </si>
  <si>
    <t>他40</t>
    <rPh sb="0" eb="1">
      <t>ホカ</t>
    </rPh>
    <phoneticPr fontId="7"/>
  </si>
  <si>
    <t>他41</t>
    <rPh sb="0" eb="1">
      <t>ホカ</t>
    </rPh>
    <phoneticPr fontId="7"/>
  </si>
  <si>
    <t>他42</t>
    <rPh sb="0" eb="1">
      <t>ホカ</t>
    </rPh>
    <phoneticPr fontId="7"/>
  </si>
  <si>
    <t>他43</t>
    <rPh sb="0" eb="1">
      <t>ホカ</t>
    </rPh>
    <phoneticPr fontId="7"/>
  </si>
  <si>
    <t>他44</t>
    <rPh sb="0" eb="1">
      <t>ホカ</t>
    </rPh>
    <phoneticPr fontId="7"/>
  </si>
  <si>
    <t>他45</t>
    <rPh sb="0" eb="1">
      <t>ホカ</t>
    </rPh>
    <phoneticPr fontId="7"/>
  </si>
  <si>
    <t>他46</t>
    <rPh sb="0" eb="1">
      <t>ホカ</t>
    </rPh>
    <phoneticPr fontId="7"/>
  </si>
  <si>
    <t>他47</t>
    <rPh sb="0" eb="1">
      <t>ホカ</t>
    </rPh>
    <phoneticPr fontId="7"/>
  </si>
  <si>
    <t>他48</t>
    <rPh sb="0" eb="1">
      <t>ホカ</t>
    </rPh>
    <phoneticPr fontId="7"/>
  </si>
  <si>
    <t>他49</t>
    <rPh sb="0" eb="1">
      <t>ホカ</t>
    </rPh>
    <phoneticPr fontId="7"/>
  </si>
  <si>
    <t>他50</t>
    <rPh sb="0" eb="1">
      <t>ホカ</t>
    </rPh>
    <phoneticPr fontId="7"/>
  </si>
  <si>
    <t>未定期間</t>
  </si>
  <si>
    <t>助成対象額</t>
  </si>
  <si>
    <t>未定（8月以降）</t>
  </si>
  <si>
    <t>未定（9月以降）</t>
  </si>
  <si>
    <t>未定（10月以降）</t>
  </si>
  <si>
    <t>未定（11月以降）</t>
  </si>
  <si>
    <t>未定（12月以降）</t>
  </si>
  <si>
    <t>未定（1月以降）</t>
  </si>
  <si>
    <t>未定（2月以降）</t>
  </si>
  <si>
    <t>未定（3月以降）</t>
  </si>
  <si>
    <t>宿舎番号欄が不足する場合は別紙を使用してください。</t>
    <rPh sb="0" eb="4">
      <t>シュクシャバンゴウ</t>
    </rPh>
    <rPh sb="4" eb="5">
      <t>ラン</t>
    </rPh>
    <rPh sb="6" eb="8">
      <t>フソク</t>
    </rPh>
    <rPh sb="10" eb="12">
      <t>バアイ</t>
    </rPh>
    <rPh sb="13" eb="15">
      <t>ベッシ</t>
    </rPh>
    <rPh sb="16" eb="18">
      <t>シヨウ</t>
    </rPh>
    <phoneticPr fontId="7"/>
  </si>
  <si>
    <t>➡以下の要件を満たす外国人介護職員（※）についてはこちらに記入</t>
    <rPh sb="1" eb="3">
      <t>イカ</t>
    </rPh>
    <rPh sb="4" eb="6">
      <t>ヨウケン</t>
    </rPh>
    <rPh sb="7" eb="8">
      <t>ミ</t>
    </rPh>
    <rPh sb="10" eb="12">
      <t>ガイコク</t>
    </rPh>
    <rPh sb="12" eb="13">
      <t>ジン</t>
    </rPh>
    <rPh sb="13" eb="15">
      <t>カイゴ</t>
    </rPh>
    <rPh sb="15" eb="17">
      <t>ショクイン</t>
    </rPh>
    <rPh sb="29" eb="31">
      <t>キニュウ</t>
    </rPh>
    <phoneticPr fontId="7"/>
  </si>
  <si>
    <t>【Ａ】介護老人福祉施設 ・ 【Ｂ】介護老人保健施設 ・ 【Ｃ】介護医療院  ・ 【Ｅ】訪問介護</t>
    <rPh sb="3" eb="5">
      <t>カイゴ</t>
    </rPh>
    <rPh sb="5" eb="7">
      <t>ロウジン</t>
    </rPh>
    <rPh sb="7" eb="9">
      <t>フクシ</t>
    </rPh>
    <rPh sb="9" eb="11">
      <t>シセツ</t>
    </rPh>
    <rPh sb="17" eb="19">
      <t>カイゴ</t>
    </rPh>
    <rPh sb="19" eb="21">
      <t>ロウジン</t>
    </rPh>
    <rPh sb="21" eb="23">
      <t>ホケン</t>
    </rPh>
    <rPh sb="23" eb="25">
      <t>シセツ</t>
    </rPh>
    <rPh sb="31" eb="33">
      <t>カイゴ</t>
    </rPh>
    <rPh sb="33" eb="35">
      <t>イリョウ</t>
    </rPh>
    <rPh sb="35" eb="36">
      <t>イン</t>
    </rPh>
    <phoneticPr fontId="16"/>
  </si>
  <si>
    <r>
      <t>要綱第４条（７）に定めるものを除き、５戸以上申請する場合は下表に記入してください。</t>
    </r>
    <r>
      <rPr>
        <u/>
        <sz val="10"/>
        <rFont val="ＭＳ Ｐゴシック"/>
        <family val="3"/>
        <charset val="128"/>
      </rPr>
      <t>（４戸以下の申請の場合は記入不要です）</t>
    </r>
    <r>
      <rPr>
        <sz val="10"/>
        <rFont val="ＭＳ Ｐゴシック"/>
        <family val="3"/>
        <charset val="128"/>
      </rPr>
      <t xml:space="preserve">
同一所在地内のサービス種別毎に利用定員数を記入してください。（種別コードは下記を参照してください。）
利用定員数の定めが無いサービスの定員数（斜線部）については記入不要です。</t>
    </r>
    <rPh sb="0" eb="2">
      <t>ヨウコウ</t>
    </rPh>
    <rPh sb="2" eb="3">
      <t>ダイ</t>
    </rPh>
    <rPh sb="4" eb="5">
      <t>ジョウ</t>
    </rPh>
    <rPh sb="9" eb="10">
      <t>サダ</t>
    </rPh>
    <rPh sb="15" eb="16">
      <t>ノゾ</t>
    </rPh>
    <rPh sb="19" eb="20">
      <t>コ</t>
    </rPh>
    <rPh sb="20" eb="22">
      <t>イジョウ</t>
    </rPh>
    <rPh sb="22" eb="24">
      <t>シンセイ</t>
    </rPh>
    <rPh sb="26" eb="28">
      <t>バアイ</t>
    </rPh>
    <rPh sb="29" eb="31">
      <t>カヒョウ</t>
    </rPh>
    <rPh sb="32" eb="34">
      <t>キニュウ</t>
    </rPh>
    <rPh sb="43" eb="44">
      <t>コ</t>
    </rPh>
    <rPh sb="44" eb="46">
      <t>イカ</t>
    </rPh>
    <rPh sb="47" eb="49">
      <t>シンセイ</t>
    </rPh>
    <rPh sb="50" eb="52">
      <t>バアイ</t>
    </rPh>
    <rPh sb="53" eb="55">
      <t>キニュウ</t>
    </rPh>
    <rPh sb="55" eb="57">
      <t>フヨウ</t>
    </rPh>
    <rPh sb="61" eb="63">
      <t>ドウイツ</t>
    </rPh>
    <rPh sb="63" eb="66">
      <t>ショザイチ</t>
    </rPh>
    <rPh sb="66" eb="67">
      <t>ナイ</t>
    </rPh>
    <rPh sb="72" eb="74">
      <t>シュベツ</t>
    </rPh>
    <rPh sb="74" eb="75">
      <t>マイ</t>
    </rPh>
    <rPh sb="76" eb="78">
      <t>リヨウ</t>
    </rPh>
    <rPh sb="78" eb="80">
      <t>テイイン</t>
    </rPh>
    <rPh sb="80" eb="81">
      <t>スウ</t>
    </rPh>
    <rPh sb="82" eb="84">
      <t>キニュウ</t>
    </rPh>
    <rPh sb="92" eb="94">
      <t>シュベツ</t>
    </rPh>
    <rPh sb="98" eb="100">
      <t>カキ</t>
    </rPh>
    <rPh sb="101" eb="103">
      <t>サンショウ</t>
    </rPh>
    <rPh sb="112" eb="117">
      <t>リヨウテイインスウ</t>
    </rPh>
    <rPh sb="118" eb="119">
      <t>サダ</t>
    </rPh>
    <rPh sb="121" eb="122">
      <t>ナ</t>
    </rPh>
    <rPh sb="128" eb="131">
      <t>テイインスウ</t>
    </rPh>
    <rPh sb="141" eb="143">
      <t>キニュウ</t>
    </rPh>
    <rPh sb="143" eb="145">
      <t>フヨウ</t>
    </rPh>
    <phoneticPr fontId="16"/>
  </si>
  <si>
    <t>※外国人介護職員：在留資格介護、特定技能（介護）、技能実習生（介護）、留学生、ＥＰＡ介護福祉士候補者等</t>
    <rPh sb="1" eb="3">
      <t>ガイコク</t>
    </rPh>
    <rPh sb="3" eb="4">
      <t>ジン</t>
    </rPh>
    <rPh sb="4" eb="6">
      <t>カイゴ</t>
    </rPh>
    <rPh sb="6" eb="8">
      <t>ショクイン</t>
    </rPh>
    <phoneticPr fontId="7"/>
  </si>
  <si>
    <t xml:space="preserve">令和７年度 東京都介護職員宿舎借り上げ支援事業  </t>
    <rPh sb="0" eb="2">
      <t>レイワ</t>
    </rPh>
    <rPh sb="3" eb="5">
      <t>ネンド</t>
    </rPh>
    <rPh sb="6" eb="9">
      <t>トウキョウト</t>
    </rPh>
    <rPh sb="9" eb="13">
      <t>カイ</t>
    </rPh>
    <rPh sb="13" eb="21">
      <t>シカ</t>
    </rPh>
    <rPh sb="21" eb="23">
      <t>ジギョウ</t>
    </rPh>
    <phoneticPr fontId="7"/>
  </si>
  <si>
    <t xml:space="preserve">令和７年度 東京都介護職員宿舎借り上げ支援事業 </t>
    <rPh sb="0" eb="2">
      <t>レイワ</t>
    </rPh>
    <phoneticPr fontId="7"/>
  </si>
  <si>
    <t>災害時協定
締結事業所名</t>
    <rPh sb="0" eb="2">
      <t>サイガイ</t>
    </rPh>
    <rPh sb="2" eb="3">
      <t>ジ</t>
    </rPh>
    <rPh sb="3" eb="5">
      <t>キョウテイ</t>
    </rPh>
    <rPh sb="6" eb="8">
      <t>テイケツ</t>
    </rPh>
    <rPh sb="8" eb="11">
      <t>ジギョウショ</t>
    </rPh>
    <rPh sb="11" eb="12">
      <t>メイ</t>
    </rPh>
    <phoneticPr fontId="7"/>
  </si>
  <si>
    <t>〔介護・災害時協定〕令和7年度</t>
    <rPh sb="1" eb="3">
      <t>カイゴ</t>
    </rPh>
    <rPh sb="4" eb="6">
      <t>サイガイ</t>
    </rPh>
    <rPh sb="6" eb="7">
      <t>ジ</t>
    </rPh>
    <rPh sb="7" eb="9">
      <t>キョウテイ</t>
    </rPh>
    <rPh sb="10" eb="12">
      <t>レイワ</t>
    </rPh>
    <rPh sb="13" eb="15">
      <t>ネンド</t>
    </rPh>
    <phoneticPr fontId="7"/>
  </si>
  <si>
    <t>事業計画書（災害時協定締結事業所別　別紙）</t>
  </si>
  <si>
    <t>〔介護・災害時協定〕令和7年度</t>
    <rPh sb="4" eb="6">
      <t>サイガイ</t>
    </rPh>
    <rPh sb="6" eb="7">
      <t>ジ</t>
    </rPh>
    <rPh sb="7" eb="9">
      <t>キョウテイ</t>
    </rPh>
    <phoneticPr fontId="7"/>
  </si>
  <si>
    <t>事業計画書（災害時協定締結事業所別）</t>
  </si>
  <si>
    <t>公益財団法人東京都福祉保健財団 理事長 殿</t>
    <rPh sb="0" eb="8">
      <t>コウエキザイダンホウジントウキョウ</t>
    </rPh>
    <rPh sb="8" eb="9">
      <t>ト</t>
    </rPh>
    <rPh sb="9" eb="15">
      <t>フクシホケンザイダン</t>
    </rPh>
    <rPh sb="16" eb="19">
      <t>リジチョウ</t>
    </rPh>
    <rPh sb="20" eb="21">
      <t>ドノ</t>
    </rPh>
    <phoneticPr fontId="7"/>
  </si>
  <si>
    <t>公益財団法人東京都福祉保健財団 理事長 殿</t>
    <rPh sb="0" eb="2">
      <t>コウエキ</t>
    </rPh>
    <rPh sb="2" eb="6">
      <t>ザイダンホウジン</t>
    </rPh>
    <rPh sb="6" eb="9">
      <t>トウキョウト</t>
    </rPh>
    <rPh sb="9" eb="11">
      <t>フクシ</t>
    </rPh>
    <rPh sb="11" eb="15">
      <t>ホケンザイダン</t>
    </rPh>
    <rPh sb="16" eb="17">
      <t>コト</t>
    </rPh>
    <rPh sb="17" eb="18">
      <t>チョウ</t>
    </rPh>
    <phoneticPr fontId="7"/>
  </si>
  <si>
    <t>事業計画書（福祉避難所別）</t>
  </si>
  <si>
    <t>福祉避難所名</t>
    <rPh sb="0" eb="6">
      <t>フクシヒナンジョメイ</t>
    </rPh>
    <phoneticPr fontId="7"/>
  </si>
  <si>
    <t>西新宿特別養護老人ホーム</t>
    <rPh sb="0" eb="3">
      <t>ニシシンジュク</t>
    </rPh>
    <rPh sb="3" eb="7">
      <t>トクベツヨウゴ</t>
    </rPh>
    <rPh sb="7" eb="9">
      <t>ロウジン</t>
    </rPh>
    <phoneticPr fontId="7"/>
  </si>
  <si>
    <t>東京都新宿区西新宿○-◇-△</t>
    <phoneticPr fontId="7"/>
  </si>
  <si>
    <t>-1：130,000円、-2：702,000円合算で申請</t>
    <rPh sb="10" eb="11">
      <t>エン</t>
    </rPh>
    <phoneticPr fontId="7"/>
  </si>
  <si>
    <t>-1：228,000円、-2：568,000円合算で申請</t>
    <phoneticPr fontId="7"/>
  </si>
  <si>
    <t>未定（２月以降）</t>
    <rPh sb="0" eb="2">
      <t>ミテイ</t>
    </rPh>
    <rPh sb="4" eb="5">
      <t>ガツ</t>
    </rPh>
    <rPh sb="5" eb="7">
      <t>イコウ</t>
    </rPh>
    <phoneticPr fontId="7"/>
  </si>
  <si>
    <t>〔介護・福祉避難所〕令和7年度</t>
    <rPh sb="1" eb="3">
      <t>カイゴ</t>
    </rPh>
    <rPh sb="4" eb="9">
      <t>フクシヒナンジョ</t>
    </rPh>
    <rPh sb="10" eb="12">
      <t>レイワ</t>
    </rPh>
    <rPh sb="13" eb="15">
      <t>ネンド</t>
    </rPh>
    <phoneticPr fontId="7"/>
  </si>
  <si>
    <t>交付申請書（福祉避難所別）</t>
    <phoneticPr fontId="7"/>
  </si>
  <si>
    <t>-1：228,000円、-2：366,000円合算で申請</t>
    <phoneticPr fontId="7"/>
  </si>
  <si>
    <t>実績報告書（福祉避難所別）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</si>
</sst>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u/>
      <sz val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  <scheme val="minor"/>
    </font>
    <font>
      <b/>
      <u/>
      <sz val="11"/>
      <color indexed="81"/>
      <name val="ＭＳ Ｐゴシック"/>
      <family val="3"/>
      <charset val="128"/>
      <scheme val="minor"/>
    </font>
    <font>
      <sz val="12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16"/>
      <color rgb="FF0070C0"/>
      <name val="HG丸ｺﾞｼｯｸM-PRO"/>
      <family val="3"/>
      <charset val="128"/>
    </font>
    <font>
      <sz val="11"/>
      <color rgb="FF0070C0"/>
      <name val="HG丸ｺﾞｼｯｸM-PRO"/>
      <family val="3"/>
      <charset val="128"/>
    </font>
    <font>
      <sz val="13"/>
      <color rgb="FF0070C0"/>
      <name val="HG丸ｺﾞｼｯｸM-PRO"/>
      <family val="3"/>
      <charset val="128"/>
    </font>
    <font>
      <sz val="10"/>
      <color rgb="FF0070C0"/>
      <name val="ＭＳ Ｐゴシック"/>
      <family val="3"/>
      <charset val="128"/>
    </font>
    <font>
      <sz val="9"/>
      <color rgb="FF0070C0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3"/>
      <color rgb="FFC00000"/>
      <name val="HG丸ｺﾞｼｯｸM-PRO"/>
      <family val="3"/>
      <charset val="128"/>
    </font>
    <font>
      <sz val="9"/>
      <color rgb="FFC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10" fillId="0" borderId="0" xfId="0" applyFo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38" fontId="12" fillId="0" borderId="1" xfId="4" applyFont="1" applyBorder="1">
      <alignment vertical="center"/>
    </xf>
    <xf numFmtId="38" fontId="12" fillId="0" borderId="0" xfId="4" applyFont="1">
      <alignment vertical="center"/>
    </xf>
    <xf numFmtId="0" fontId="12" fillId="0" borderId="0" xfId="15" applyFont="1">
      <alignment vertical="center"/>
    </xf>
    <xf numFmtId="0" fontId="12" fillId="3" borderId="47" xfId="15" applyFont="1" applyFill="1" applyBorder="1">
      <alignment vertical="center"/>
    </xf>
    <xf numFmtId="0" fontId="12" fillId="3" borderId="47" xfId="15" applyFont="1" applyFill="1" applyBorder="1" applyAlignment="1">
      <alignment horizontal="center" vertical="center" wrapText="1"/>
    </xf>
    <xf numFmtId="0" fontId="12" fillId="0" borderId="0" xfId="16" applyFont="1">
      <alignment vertical="center"/>
    </xf>
    <xf numFmtId="0" fontId="8" fillId="0" borderId="0" xfId="15" applyFont="1" applyAlignment="1"/>
    <xf numFmtId="0" fontId="10" fillId="0" borderId="0" xfId="15" applyFont="1" applyAlignment="1"/>
    <xf numFmtId="0" fontId="10" fillId="0" borderId="0" xfId="15" applyFont="1">
      <alignment vertical="center"/>
    </xf>
    <xf numFmtId="0" fontId="8" fillId="0" borderId="0" xfId="15" applyFont="1" applyAlignment="1">
      <alignment horizontal="right" vertical="top"/>
    </xf>
    <xf numFmtId="0" fontId="12" fillId="3" borderId="47" xfId="15" applyFont="1" applyFill="1" applyBorder="1" applyAlignment="1">
      <alignment horizontal="center" vertical="center"/>
    </xf>
    <xf numFmtId="0" fontId="8" fillId="0" borderId="0" xfId="15" applyFont="1">
      <alignment vertical="center"/>
    </xf>
    <xf numFmtId="0" fontId="8" fillId="0" borderId="0" xfId="15" applyFont="1" applyAlignment="1">
      <alignment horizontal="center" vertical="center"/>
    </xf>
    <xf numFmtId="0" fontId="14" fillId="0" borderId="0" xfId="15" applyFont="1">
      <alignment vertical="center"/>
    </xf>
    <xf numFmtId="0" fontId="14" fillId="0" borderId="0" xfId="15" applyFont="1" applyAlignment="1">
      <alignment horizontal="distributed" vertical="center"/>
    </xf>
    <xf numFmtId="0" fontId="10" fillId="0" borderId="0" xfId="15" applyFont="1" applyAlignment="1">
      <alignment horizontal="center" vertical="center"/>
    </xf>
    <xf numFmtId="0" fontId="19" fillId="0" borderId="43" xfId="15" applyFont="1" applyBorder="1" applyAlignment="1">
      <alignment horizontal="distributed" vertical="center" wrapText="1"/>
    </xf>
    <xf numFmtId="0" fontId="12" fillId="0" borderId="13" xfId="15" applyFont="1" applyBorder="1" applyAlignment="1">
      <alignment horizontal="center" vertical="center"/>
    </xf>
    <xf numFmtId="0" fontId="12" fillId="0" borderId="44" xfId="15" applyFont="1" applyBorder="1" applyAlignment="1">
      <alignment horizontal="center" vertical="center"/>
    </xf>
    <xf numFmtId="0" fontId="12" fillId="0" borderId="11" xfId="15" applyFont="1" applyBorder="1" applyAlignment="1">
      <alignment horizontal="center" vertical="center"/>
    </xf>
    <xf numFmtId="0" fontId="19" fillId="0" borderId="45" xfId="15" applyFont="1" applyBorder="1" applyAlignment="1">
      <alignment horizontal="center" vertical="center" wrapText="1"/>
    </xf>
    <xf numFmtId="0" fontId="12" fillId="0" borderId="51" xfId="15" applyFont="1" applyBorder="1">
      <alignment vertical="center"/>
    </xf>
    <xf numFmtId="0" fontId="12" fillId="2" borderId="40" xfId="15" applyFont="1" applyFill="1" applyBorder="1">
      <alignment vertical="center"/>
    </xf>
    <xf numFmtId="0" fontId="19" fillId="0" borderId="0" xfId="15" applyFont="1">
      <alignment vertical="center"/>
    </xf>
    <xf numFmtId="0" fontId="25" fillId="0" borderId="0" xfId="15" applyFont="1" applyAlignment="1">
      <alignment horizontal="right" vertical="center"/>
    </xf>
    <xf numFmtId="0" fontId="21" fillId="0" borderId="0" xfId="15" applyFont="1">
      <alignment vertical="center"/>
    </xf>
    <xf numFmtId="0" fontId="12" fillId="0" borderId="6" xfId="15" applyFont="1" applyBorder="1" applyAlignment="1">
      <alignment horizontal="center" vertical="center"/>
    </xf>
    <xf numFmtId="0" fontId="12" fillId="0" borderId="0" xfId="15" applyFont="1" applyAlignment="1">
      <alignment vertical="top" wrapText="1"/>
    </xf>
    <xf numFmtId="0" fontId="12" fillId="0" borderId="33" xfId="15" applyFont="1" applyBorder="1" applyAlignment="1">
      <alignment horizontal="center" vertical="center" wrapText="1"/>
    </xf>
    <xf numFmtId="0" fontId="12" fillId="0" borderId="36" xfId="15" applyFont="1" applyBorder="1" applyAlignment="1">
      <alignment horizontal="center" vertical="center" wrapText="1"/>
    </xf>
    <xf numFmtId="0" fontId="12" fillId="0" borderId="23" xfId="15" applyFont="1" applyBorder="1">
      <alignment vertical="center"/>
    </xf>
    <xf numFmtId="0" fontId="12" fillId="0" borderId="38" xfId="15" applyFont="1" applyBorder="1" applyAlignment="1">
      <alignment horizontal="center" vertical="center"/>
    </xf>
    <xf numFmtId="38" fontId="12" fillId="0" borderId="0" xfId="17" applyFont="1" applyBorder="1" applyAlignment="1">
      <alignment vertical="center"/>
    </xf>
    <xf numFmtId="0" fontId="12" fillId="0" borderId="48" xfId="15" applyFont="1" applyBorder="1" applyAlignment="1">
      <alignment horizontal="center" vertical="center"/>
    </xf>
    <xf numFmtId="0" fontId="12" fillId="0" borderId="37" xfId="15" applyFont="1" applyBorder="1" applyAlignment="1">
      <alignment horizontal="center" vertical="center"/>
    </xf>
    <xf numFmtId="38" fontId="12" fillId="0" borderId="23" xfId="17" applyFont="1" applyBorder="1" applyAlignment="1">
      <alignment vertical="center"/>
    </xf>
    <xf numFmtId="0" fontId="12" fillId="4" borderId="1" xfId="15" applyFont="1" applyFill="1" applyBorder="1" applyAlignment="1">
      <alignment horizontal="center" vertical="center"/>
    </xf>
    <xf numFmtId="0" fontId="12" fillId="4" borderId="1" xfId="16" applyFont="1" applyFill="1" applyBorder="1" applyAlignment="1">
      <alignment horizontal="center" vertical="center"/>
    </xf>
    <xf numFmtId="0" fontId="12" fillId="0" borderId="1" xfId="15" applyFont="1" applyBorder="1">
      <alignment vertical="center"/>
    </xf>
    <xf numFmtId="0" fontId="12" fillId="0" borderId="40" xfId="15" applyFont="1" applyBorder="1" applyAlignment="1">
      <alignment horizontal="center" vertical="center"/>
    </xf>
    <xf numFmtId="0" fontId="12" fillId="0" borderId="53" xfId="15" applyFont="1" applyBorder="1" applyAlignment="1">
      <alignment horizontal="center" vertical="center"/>
    </xf>
    <xf numFmtId="0" fontId="10" fillId="0" borderId="0" xfId="15" applyFont="1" applyAlignment="1">
      <alignment horizontal="right" vertical="center"/>
    </xf>
    <xf numFmtId="0" fontId="10" fillId="0" borderId="0" xfId="15" applyFont="1" applyAlignment="1">
      <alignment vertical="center" wrapText="1"/>
    </xf>
    <xf numFmtId="0" fontId="12" fillId="0" borderId="0" xfId="15" applyFont="1" applyAlignment="1">
      <alignment horizontal="right" vertical="center"/>
    </xf>
    <xf numFmtId="0" fontId="12" fillId="0" borderId="0" xfId="15" applyFont="1" applyAlignment="1"/>
    <xf numFmtId="0" fontId="12" fillId="0" borderId="0" xfId="15" applyFont="1" applyAlignment="1">
      <alignment horizontal="right"/>
    </xf>
    <xf numFmtId="0" fontId="12" fillId="0" borderId="0" xfId="16" applyFont="1" applyAlignment="1"/>
    <xf numFmtId="0" fontId="14" fillId="0" borderId="54" xfId="0" applyFont="1" applyBorder="1" applyAlignment="1">
      <alignment horizontal="left" vertical="top" wrapText="1"/>
    </xf>
    <xf numFmtId="0" fontId="12" fillId="4" borderId="1" xfId="15" applyFont="1" applyFill="1" applyBorder="1">
      <alignment vertical="center"/>
    </xf>
    <xf numFmtId="0" fontId="19" fillId="0" borderId="46" xfId="15" applyFont="1" applyBorder="1" applyAlignment="1">
      <alignment horizontal="distributed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9" fillId="2" borderId="2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38" fontId="9" fillId="0" borderId="56" xfId="4" applyFont="1" applyBorder="1" applyAlignment="1">
      <alignment horizontal="center" vertical="center"/>
    </xf>
    <xf numFmtId="38" fontId="9" fillId="0" borderId="29" xfId="4" applyFont="1" applyBorder="1" applyAlignment="1">
      <alignment horizontal="center" vertical="center"/>
    </xf>
    <xf numFmtId="38" fontId="9" fillId="0" borderId="5" xfId="4" applyFont="1" applyBorder="1" applyAlignment="1">
      <alignment horizontal="center" vertical="center"/>
    </xf>
    <xf numFmtId="3" fontId="12" fillId="0" borderId="0" xfId="15" applyNumberFormat="1" applyFont="1">
      <alignment vertical="center"/>
    </xf>
    <xf numFmtId="0" fontId="12" fillId="4" borderId="0" xfId="15" applyFont="1" applyFill="1">
      <alignment vertical="center"/>
    </xf>
    <xf numFmtId="38" fontId="9" fillId="0" borderId="4" xfId="4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12" fillId="0" borderId="27" xfId="15" applyFont="1" applyBorder="1" applyProtection="1">
      <alignment vertical="center"/>
      <protection locked="0"/>
    </xf>
    <xf numFmtId="0" fontId="12" fillId="0" borderId="39" xfId="15" applyFont="1" applyBorder="1" applyProtection="1">
      <alignment vertical="center"/>
      <protection locked="0"/>
    </xf>
    <xf numFmtId="0" fontId="12" fillId="0" borderId="28" xfId="15" applyFont="1" applyBorder="1" applyProtection="1">
      <alignment vertical="center"/>
      <protection locked="0"/>
    </xf>
    <xf numFmtId="38" fontId="9" fillId="0" borderId="11" xfId="4" applyFont="1" applyBorder="1" applyAlignment="1" applyProtection="1">
      <alignment horizontal="right" vertical="center"/>
      <protection locked="0"/>
    </xf>
    <xf numFmtId="38" fontId="9" fillId="0" borderId="16" xfId="4" applyFont="1" applyBorder="1" applyAlignment="1" applyProtection="1">
      <alignment horizontal="right" vertical="center"/>
      <protection locked="0"/>
    </xf>
    <xf numFmtId="38" fontId="9" fillId="0" borderId="2" xfId="4" applyFont="1" applyBorder="1" applyAlignment="1" applyProtection="1">
      <alignment horizontal="right" vertical="center"/>
      <protection locked="0"/>
    </xf>
    <xf numFmtId="38" fontId="9" fillId="0" borderId="28" xfId="4" applyFont="1" applyBorder="1" applyAlignment="1" applyProtection="1">
      <alignment horizontal="right" vertical="center"/>
      <protection locked="0"/>
    </xf>
    <xf numFmtId="38" fontId="9" fillId="0" borderId="18" xfId="4" applyFont="1" applyBorder="1" applyAlignment="1" applyProtection="1">
      <alignment horizontal="right" vertical="center"/>
      <protection locked="0"/>
    </xf>
    <xf numFmtId="0" fontId="10" fillId="0" borderId="49" xfId="0" applyFont="1" applyBorder="1" applyAlignment="1" applyProtection="1">
      <alignment horizontal="left" vertical="center" wrapText="1"/>
      <protection locked="0"/>
    </xf>
    <xf numFmtId="38" fontId="12" fillId="0" borderId="56" xfId="4" applyFont="1" applyBorder="1">
      <alignment vertical="center"/>
    </xf>
    <xf numFmtId="0" fontId="12" fillId="0" borderId="56" xfId="15" applyFont="1" applyBorder="1">
      <alignment vertical="center"/>
    </xf>
    <xf numFmtId="0" fontId="12" fillId="0" borderId="0" xfId="15" applyFont="1" applyBorder="1">
      <alignment vertical="center"/>
    </xf>
    <xf numFmtId="3" fontId="12" fillId="0" borderId="56" xfId="15" applyNumberFormat="1" applyFont="1" applyBorder="1">
      <alignment vertical="center"/>
    </xf>
    <xf numFmtId="0" fontId="19" fillId="5" borderId="1" xfId="15" applyFont="1" applyFill="1" applyBorder="1">
      <alignment vertical="center"/>
    </xf>
    <xf numFmtId="3" fontId="12" fillId="5" borderId="1" xfId="15" applyNumberFormat="1" applyFont="1" applyFill="1" applyBorder="1">
      <alignment vertical="center"/>
    </xf>
    <xf numFmtId="49" fontId="10" fillId="0" borderId="49" xfId="0" applyNumberFormat="1" applyFont="1" applyBorder="1" applyAlignment="1" applyProtection="1">
      <alignment horizontal="left" vertical="center" wrapText="1"/>
      <protection locked="0"/>
    </xf>
    <xf numFmtId="49" fontId="10" fillId="0" borderId="57" xfId="0" applyNumberFormat="1" applyFont="1" applyBorder="1" applyAlignment="1" applyProtection="1">
      <alignment horizontal="left" vertical="center" wrapText="1"/>
      <protection locked="0"/>
    </xf>
    <xf numFmtId="49" fontId="10" fillId="0" borderId="50" xfId="0" applyNumberFormat="1" applyFont="1" applyBorder="1" applyAlignment="1" applyProtection="1">
      <alignment horizontal="left" vertical="center" wrapText="1"/>
      <protection locked="0"/>
    </xf>
    <xf numFmtId="49" fontId="10" fillId="0" borderId="55" xfId="0" applyNumberFormat="1" applyFont="1" applyBorder="1" applyAlignment="1" applyProtection="1">
      <alignment horizontal="left" vertical="center" wrapText="1"/>
      <protection locked="0"/>
    </xf>
    <xf numFmtId="0" fontId="8" fillId="0" borderId="0" xfId="15" applyFont="1" applyAlignment="1">
      <alignment horizontal="right" vertical="top"/>
    </xf>
    <xf numFmtId="38" fontId="12" fillId="0" borderId="19" xfId="17" applyFont="1" applyBorder="1" applyAlignment="1" applyProtection="1">
      <alignment horizontal="right" vertical="center"/>
      <protection locked="0"/>
    </xf>
    <xf numFmtId="38" fontId="12" fillId="0" borderId="21" xfId="17" applyFont="1" applyBorder="1" applyAlignment="1" applyProtection="1">
      <alignment horizontal="right" vertical="center"/>
      <protection locked="0"/>
    </xf>
    <xf numFmtId="49" fontId="19" fillId="0" borderId="19" xfId="17" applyNumberFormat="1" applyFont="1" applyBorder="1" applyAlignment="1" applyProtection="1">
      <alignment horizontal="left" vertical="center" wrapText="1"/>
      <protection locked="0"/>
    </xf>
    <xf numFmtId="49" fontId="19" fillId="0" borderId="6" xfId="17" applyNumberFormat="1" applyFont="1" applyBorder="1" applyAlignment="1" applyProtection="1">
      <alignment horizontal="left" vertical="center" wrapText="1"/>
      <protection locked="0"/>
    </xf>
    <xf numFmtId="49" fontId="19" fillId="0" borderId="21" xfId="17" applyNumberFormat="1" applyFont="1" applyBorder="1" applyAlignment="1" applyProtection="1">
      <alignment horizontal="left" vertical="center" wrapText="1"/>
      <protection locked="0"/>
    </xf>
    <xf numFmtId="38" fontId="12" fillId="0" borderId="26" xfId="17" applyFont="1" applyBorder="1" applyAlignment="1" applyProtection="1">
      <alignment horizontal="right" vertical="center"/>
      <protection locked="0"/>
    </xf>
    <xf numFmtId="38" fontId="12" fillId="0" borderId="29" xfId="17" applyFont="1" applyBorder="1" applyAlignment="1" applyProtection="1">
      <alignment horizontal="right" vertical="center"/>
      <protection locked="0"/>
    </xf>
    <xf numFmtId="49" fontId="19" fillId="0" borderId="26" xfId="17" applyNumberFormat="1" applyFont="1" applyBorder="1" applyAlignment="1" applyProtection="1">
      <alignment horizontal="left" vertical="center" wrapText="1"/>
      <protection locked="0"/>
    </xf>
    <xf numFmtId="49" fontId="19" fillId="0" borderId="29" xfId="17" applyNumberFormat="1" applyFont="1" applyBorder="1" applyAlignment="1" applyProtection="1">
      <alignment horizontal="left" vertical="center" wrapText="1"/>
      <protection locked="0"/>
    </xf>
    <xf numFmtId="49" fontId="19" fillId="0" borderId="30" xfId="17" applyNumberFormat="1" applyFont="1" applyBorder="1" applyAlignment="1" applyProtection="1">
      <alignment horizontal="left" vertical="center" wrapText="1"/>
      <protection locked="0"/>
    </xf>
    <xf numFmtId="0" fontId="19" fillId="0" borderId="0" xfId="15" applyFont="1" applyAlignment="1">
      <alignment horizontal="left" vertical="center" wrapText="1"/>
    </xf>
    <xf numFmtId="38" fontId="12" fillId="0" borderId="22" xfId="17" applyFont="1" applyBorder="1" applyAlignment="1">
      <alignment horizontal="center" vertical="center"/>
    </xf>
    <xf numFmtId="38" fontId="12" fillId="0" borderId="24" xfId="17" applyFont="1" applyBorder="1" applyAlignment="1" applyProtection="1">
      <alignment horizontal="right" vertical="center"/>
      <protection locked="0"/>
    </xf>
    <xf numFmtId="38" fontId="12" fillId="0" borderId="15" xfId="17" applyFont="1" applyBorder="1" applyAlignment="1" applyProtection="1">
      <alignment horizontal="right" vertical="center"/>
      <protection locked="0"/>
    </xf>
    <xf numFmtId="49" fontId="19" fillId="0" borderId="24" xfId="17" applyNumberFormat="1" applyFont="1" applyBorder="1" applyAlignment="1" applyProtection="1">
      <alignment horizontal="left" vertical="center" wrapText="1"/>
      <protection locked="0"/>
    </xf>
    <xf numFmtId="49" fontId="19" fillId="0" borderId="5" xfId="17" applyNumberFormat="1" applyFont="1" applyBorder="1" applyAlignment="1" applyProtection="1">
      <alignment horizontal="left" vertical="center" wrapText="1"/>
      <protection locked="0"/>
    </xf>
    <xf numFmtId="49" fontId="19" fillId="0" borderId="15" xfId="17" applyNumberFormat="1" applyFont="1" applyBorder="1" applyAlignment="1" applyProtection="1">
      <alignment horizontal="left" vertical="center" wrapText="1"/>
      <protection locked="0"/>
    </xf>
    <xf numFmtId="38" fontId="12" fillId="0" borderId="5" xfId="17" applyFont="1" applyBorder="1" applyAlignment="1" applyProtection="1">
      <alignment horizontal="right" vertical="center"/>
      <protection locked="0"/>
    </xf>
    <xf numFmtId="0" fontId="12" fillId="0" borderId="6" xfId="15" applyFont="1" applyBorder="1" applyAlignment="1">
      <alignment horizontal="left" vertical="center" wrapText="1"/>
    </xf>
    <xf numFmtId="0" fontId="12" fillId="0" borderId="34" xfId="15" applyFont="1" applyBorder="1" applyAlignment="1">
      <alignment horizontal="center" vertical="center" wrapText="1"/>
    </xf>
    <xf numFmtId="0" fontId="12" fillId="0" borderId="8" xfId="15" applyFont="1" applyBorder="1" applyAlignment="1">
      <alignment horizontal="center" vertical="center" wrapText="1"/>
    </xf>
    <xf numFmtId="0" fontId="12" fillId="0" borderId="34" xfId="15" applyFont="1" applyBorder="1" applyAlignment="1">
      <alignment horizontal="center" vertical="center"/>
    </xf>
    <xf numFmtId="0" fontId="12" fillId="0" borderId="8" xfId="15" applyFont="1" applyBorder="1" applyAlignment="1">
      <alignment horizontal="center" vertical="center"/>
    </xf>
    <xf numFmtId="0" fontId="12" fillId="0" borderId="10" xfId="15" applyFont="1" applyBorder="1" applyAlignment="1">
      <alignment horizontal="center" vertical="center"/>
    </xf>
    <xf numFmtId="0" fontId="26" fillId="0" borderId="36" xfId="15" applyFont="1" applyBorder="1" applyAlignment="1">
      <alignment horizontal="right" vertical="distributed" textRotation="255"/>
    </xf>
    <xf numFmtId="38" fontId="12" fillId="0" borderId="22" xfId="17" applyFont="1" applyBorder="1" applyAlignment="1" applyProtection="1">
      <alignment horizontal="right" vertical="center"/>
      <protection locked="0"/>
    </xf>
    <xf numFmtId="38" fontId="12" fillId="0" borderId="12" xfId="17" applyFont="1" applyBorder="1" applyAlignment="1" applyProtection="1">
      <alignment horizontal="right" vertical="center"/>
      <protection locked="0"/>
    </xf>
    <xf numFmtId="49" fontId="19" fillId="0" borderId="22" xfId="17" applyNumberFormat="1" applyFont="1" applyBorder="1" applyAlignment="1" applyProtection="1">
      <alignment horizontal="left" vertical="center" wrapText="1"/>
      <protection locked="0"/>
    </xf>
    <xf numFmtId="49" fontId="19" fillId="0" borderId="12" xfId="17" applyNumberFormat="1" applyFont="1" applyBorder="1" applyAlignment="1" applyProtection="1">
      <alignment horizontal="left" vertical="center" wrapText="1"/>
      <protection locked="0"/>
    </xf>
    <xf numFmtId="49" fontId="19" fillId="0" borderId="14" xfId="17" applyNumberFormat="1" applyFont="1" applyBorder="1" applyAlignment="1" applyProtection="1">
      <alignment horizontal="left" vertical="center" wrapText="1"/>
      <protection locked="0"/>
    </xf>
    <xf numFmtId="49" fontId="19" fillId="0" borderId="35" xfId="17" applyNumberFormat="1" applyFont="1" applyBorder="1" applyAlignment="1" applyProtection="1">
      <alignment horizontal="left" vertical="center" wrapText="1"/>
      <protection locked="0"/>
    </xf>
    <xf numFmtId="49" fontId="19" fillId="0" borderId="4" xfId="17" applyNumberFormat="1" applyFont="1" applyBorder="1" applyAlignment="1" applyProtection="1">
      <alignment horizontal="left" vertical="center" wrapText="1"/>
      <protection locked="0"/>
    </xf>
    <xf numFmtId="49" fontId="19" fillId="0" borderId="17" xfId="17" applyNumberFormat="1" applyFont="1" applyBorder="1" applyAlignment="1" applyProtection="1">
      <alignment horizontal="left" vertical="center" wrapText="1"/>
      <protection locked="0"/>
    </xf>
    <xf numFmtId="0" fontId="10" fillId="0" borderId="6" xfId="15" applyFont="1" applyBorder="1" applyAlignment="1">
      <alignment horizontal="center" vertical="center" wrapText="1"/>
    </xf>
    <xf numFmtId="0" fontId="10" fillId="0" borderId="6" xfId="15" applyFont="1" applyBorder="1" applyAlignment="1">
      <alignment horizontal="center" vertical="center"/>
    </xf>
    <xf numFmtId="0" fontId="10" fillId="0" borderId="6" xfId="15" applyFont="1" applyBorder="1" applyAlignment="1" applyProtection="1">
      <alignment horizontal="left" vertical="center"/>
      <protection locked="0"/>
    </xf>
    <xf numFmtId="0" fontId="10" fillId="0" borderId="8" xfId="15" applyFont="1" applyBorder="1" applyAlignment="1">
      <alignment horizontal="center" vertical="center"/>
    </xf>
    <xf numFmtId="0" fontId="19" fillId="0" borderId="6" xfId="15" applyFont="1" applyBorder="1" applyAlignment="1">
      <alignment horizontal="left" vertical="center" wrapText="1"/>
    </xf>
    <xf numFmtId="38" fontId="11" fillId="2" borderId="6" xfId="17" applyFont="1" applyFill="1" applyBorder="1" applyAlignment="1">
      <alignment horizontal="right" vertical="center"/>
    </xf>
    <xf numFmtId="0" fontId="10" fillId="0" borderId="0" xfId="15" applyFont="1" applyAlignment="1">
      <alignment horizontal="left"/>
    </xf>
    <xf numFmtId="0" fontId="8" fillId="0" borderId="0" xfId="15" applyFont="1" applyAlignment="1">
      <alignment horizontal="right" vertical="top"/>
    </xf>
    <xf numFmtId="0" fontId="8" fillId="0" borderId="0" xfId="15" applyFont="1" applyAlignment="1">
      <alignment horizontal="right"/>
    </xf>
    <xf numFmtId="0" fontId="10" fillId="0" borderId="6" xfId="15" applyFont="1" applyBorder="1" applyAlignment="1">
      <alignment horizontal="left" vertical="center"/>
    </xf>
    <xf numFmtId="0" fontId="9" fillId="0" borderId="0" xfId="15" applyFont="1" applyAlignment="1">
      <alignment horizontal="right" vertical="center"/>
    </xf>
    <xf numFmtId="0" fontId="20" fillId="0" borderId="0" xfId="15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right" vertical="top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right" vertical="center"/>
    </xf>
    <xf numFmtId="0" fontId="15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top" wrapText="1"/>
    </xf>
    <xf numFmtId="0" fontId="9" fillId="0" borderId="3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31" xfId="15" applyFont="1" applyBorder="1" applyAlignment="1">
      <alignment horizontal="center" vertical="center" wrapText="1"/>
    </xf>
    <xf numFmtId="0" fontId="12" fillId="0" borderId="32" xfId="15" applyFont="1" applyBorder="1" applyAlignment="1">
      <alignment horizontal="center" vertical="center" wrapText="1"/>
    </xf>
    <xf numFmtId="0" fontId="12" fillId="0" borderId="24" xfId="15" applyFont="1" applyBorder="1" applyAlignment="1">
      <alignment horizontal="center" vertical="center" wrapText="1"/>
    </xf>
    <xf numFmtId="0" fontId="12" fillId="0" borderId="3" xfId="15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2" fillId="0" borderId="26" xfId="15" applyFont="1" applyBorder="1" applyAlignment="1">
      <alignment horizontal="center" vertical="center" wrapText="1"/>
    </xf>
    <xf numFmtId="0" fontId="12" fillId="0" borderId="27" xfId="15" applyFont="1" applyBorder="1" applyAlignment="1">
      <alignment horizontal="center" vertical="center" wrapText="1"/>
    </xf>
    <xf numFmtId="0" fontId="12" fillId="0" borderId="52" xfId="15" applyFont="1" applyBorder="1" applyAlignment="1">
      <alignment horizontal="center" vertical="center" wrapText="1"/>
    </xf>
    <xf numFmtId="0" fontId="12" fillId="0" borderId="25" xfId="15" applyFont="1" applyBorder="1" applyAlignment="1">
      <alignment horizontal="center" vertical="center" wrapText="1"/>
    </xf>
    <xf numFmtId="0" fontId="20" fillId="0" borderId="0" xfId="15" applyFont="1" applyAlignment="1">
      <alignment horizontal="left" vertical="center"/>
    </xf>
    <xf numFmtId="0" fontId="34" fillId="0" borderId="6" xfId="15" applyFont="1" applyBorder="1" applyAlignment="1">
      <alignment horizontal="left" vertical="center"/>
    </xf>
    <xf numFmtId="0" fontId="34" fillId="0" borderId="8" xfId="15" applyFont="1" applyBorder="1" applyAlignment="1">
      <alignment horizontal="left" vertical="center"/>
    </xf>
    <xf numFmtId="0" fontId="35" fillId="0" borderId="27" xfId="15" applyFont="1" applyBorder="1">
      <alignment vertical="center"/>
    </xf>
    <xf numFmtId="0" fontId="12" fillId="0" borderId="39" xfId="15" applyFont="1" applyBorder="1">
      <alignment vertical="center"/>
    </xf>
    <xf numFmtId="0" fontId="35" fillId="0" borderId="39" xfId="15" applyFont="1" applyBorder="1">
      <alignment vertical="center"/>
    </xf>
    <xf numFmtId="0" fontId="12" fillId="0" borderId="28" xfId="15" applyFont="1" applyBorder="1">
      <alignment vertical="center"/>
    </xf>
    <xf numFmtId="38" fontId="11" fillId="2" borderId="6" xfId="17" applyFont="1" applyFill="1" applyBorder="1" applyAlignment="1" applyProtection="1">
      <alignment horizontal="right" vertical="center"/>
    </xf>
    <xf numFmtId="38" fontId="36" fillId="0" borderId="22" xfId="17" applyFont="1" applyBorder="1" applyAlignment="1" applyProtection="1">
      <alignment horizontal="right" vertical="center"/>
    </xf>
    <xf numFmtId="38" fontId="36" fillId="0" borderId="14" xfId="17" applyFont="1" applyBorder="1" applyAlignment="1" applyProtection="1">
      <alignment horizontal="right" vertical="center"/>
    </xf>
    <xf numFmtId="38" fontId="37" fillId="0" borderId="24" xfId="17" applyFont="1" applyBorder="1" applyAlignment="1" applyProtection="1">
      <alignment horizontal="left" vertical="center" wrapText="1"/>
    </xf>
    <xf numFmtId="38" fontId="37" fillId="0" borderId="5" xfId="17" applyFont="1" applyBorder="1" applyAlignment="1" applyProtection="1">
      <alignment horizontal="left" vertical="center" wrapText="1"/>
    </xf>
    <xf numFmtId="38" fontId="37" fillId="0" borderId="15" xfId="17" applyFont="1" applyBorder="1" applyAlignment="1" applyProtection="1">
      <alignment horizontal="left" vertical="center" wrapText="1"/>
    </xf>
    <xf numFmtId="38" fontId="37" fillId="0" borderId="22" xfId="17" applyFont="1" applyBorder="1" applyAlignment="1" applyProtection="1">
      <alignment horizontal="left" vertical="center" wrapText="1"/>
    </xf>
    <xf numFmtId="38" fontId="37" fillId="0" borderId="12" xfId="17" applyFont="1" applyBorder="1" applyAlignment="1" applyProtection="1">
      <alignment horizontal="left" vertical="center" wrapText="1"/>
    </xf>
    <xf numFmtId="38" fontId="37" fillId="0" borderId="14" xfId="17" applyFont="1" applyBorder="1" applyAlignment="1" applyProtection="1">
      <alignment horizontal="left" vertical="center" wrapText="1"/>
    </xf>
    <xf numFmtId="38" fontId="12" fillId="0" borderId="0" xfId="17" applyFont="1" applyBorder="1" applyAlignment="1" applyProtection="1">
      <alignment vertical="center"/>
    </xf>
    <xf numFmtId="38" fontId="36" fillId="0" borderId="24" xfId="17" applyFont="1" applyBorder="1" applyAlignment="1" applyProtection="1">
      <alignment horizontal="right" vertical="center"/>
    </xf>
    <xf numFmtId="38" fontId="36" fillId="0" borderId="15" xfId="17" applyFont="1" applyBorder="1" applyAlignment="1" applyProtection="1">
      <alignment horizontal="right" vertical="center"/>
    </xf>
    <xf numFmtId="38" fontId="38" fillId="0" borderId="24" xfId="17" quotePrefix="1" applyFont="1" applyBorder="1" applyAlignment="1" applyProtection="1">
      <alignment horizontal="left" vertical="center" wrapText="1"/>
    </xf>
    <xf numFmtId="38" fontId="38" fillId="0" borderId="5" xfId="17" applyFont="1" applyBorder="1" applyAlignment="1" applyProtection="1">
      <alignment horizontal="left" vertical="center" wrapText="1"/>
    </xf>
    <xf numFmtId="38" fontId="38" fillId="0" borderId="15" xfId="17" applyFont="1" applyBorder="1" applyAlignment="1" applyProtection="1">
      <alignment horizontal="left" vertical="center" wrapText="1"/>
    </xf>
    <xf numFmtId="38" fontId="37" fillId="0" borderId="35" xfId="17" applyFont="1" applyBorder="1" applyAlignment="1" applyProtection="1">
      <alignment horizontal="left" vertical="center" wrapText="1"/>
    </xf>
    <xf numFmtId="38" fontId="37" fillId="0" borderId="4" xfId="17" applyFont="1" applyBorder="1" applyAlignment="1" applyProtection="1">
      <alignment horizontal="left" vertical="center" wrapText="1"/>
    </xf>
    <xf numFmtId="38" fontId="37" fillId="0" borderId="17" xfId="17" applyFont="1" applyBorder="1" applyAlignment="1" applyProtection="1">
      <alignment horizontal="left" vertical="center" wrapText="1"/>
    </xf>
    <xf numFmtId="38" fontId="12" fillId="0" borderId="23" xfId="17" applyFont="1" applyBorder="1" applyAlignment="1" applyProtection="1">
      <alignment vertical="center"/>
    </xf>
    <xf numFmtId="38" fontId="38" fillId="0" borderId="24" xfId="17" applyFont="1" applyBorder="1" applyAlignment="1" applyProtection="1">
      <alignment horizontal="left" vertical="center" wrapText="1"/>
    </xf>
    <xf numFmtId="38" fontId="38" fillId="0" borderId="3" xfId="17" applyFont="1" applyBorder="1" applyAlignment="1" applyProtection="1">
      <alignment horizontal="left" vertical="center" wrapText="1"/>
    </xf>
    <xf numFmtId="38" fontId="12" fillId="0" borderId="0" xfId="4" applyFont="1" applyProtection="1">
      <alignment vertical="center"/>
    </xf>
    <xf numFmtId="38" fontId="12" fillId="0" borderId="24" xfId="17" applyFont="1" applyBorder="1" applyAlignment="1" applyProtection="1">
      <alignment horizontal="right" vertical="center"/>
    </xf>
    <xf numFmtId="38" fontId="12" fillId="0" borderId="5" xfId="17" applyFont="1" applyBorder="1" applyAlignment="1" applyProtection="1">
      <alignment horizontal="right" vertical="center"/>
    </xf>
    <xf numFmtId="38" fontId="19" fillId="0" borderId="24" xfId="17" applyFont="1" applyBorder="1" applyAlignment="1" applyProtection="1">
      <alignment horizontal="left" vertical="center" wrapText="1"/>
    </xf>
    <xf numFmtId="38" fontId="19" fillId="0" borderId="5" xfId="17" applyFont="1" applyBorder="1" applyAlignment="1" applyProtection="1">
      <alignment horizontal="left" vertical="center" wrapText="1"/>
    </xf>
    <xf numFmtId="38" fontId="19" fillId="0" borderId="15" xfId="17" applyFont="1" applyBorder="1" applyAlignment="1" applyProtection="1">
      <alignment horizontal="left" vertical="center" wrapText="1"/>
    </xf>
    <xf numFmtId="0" fontId="12" fillId="4" borderId="2" xfId="16" applyFont="1" applyFill="1" applyBorder="1" applyAlignment="1">
      <alignment horizontal="center" vertical="center"/>
    </xf>
    <xf numFmtId="0" fontId="12" fillId="5" borderId="0" xfId="15" applyFont="1" applyFill="1">
      <alignment vertical="center"/>
    </xf>
    <xf numFmtId="38" fontId="12" fillId="0" borderId="2" xfId="4" applyFont="1" applyBorder="1" applyProtection="1">
      <alignment vertical="center"/>
    </xf>
    <xf numFmtId="3" fontId="12" fillId="5" borderId="0" xfId="15" applyNumberFormat="1" applyFont="1" applyFill="1">
      <alignment vertical="center"/>
    </xf>
    <xf numFmtId="38" fontId="12" fillId="0" borderId="15" xfId="17" applyFont="1" applyBorder="1" applyAlignment="1" applyProtection="1">
      <alignment horizontal="right" vertical="center"/>
    </xf>
    <xf numFmtId="38" fontId="12" fillId="0" borderId="56" xfId="4" applyFont="1" applyBorder="1" applyProtection="1">
      <alignment vertical="center"/>
    </xf>
    <xf numFmtId="38" fontId="12" fillId="0" borderId="19" xfId="17" applyFont="1" applyBorder="1" applyAlignment="1" applyProtection="1">
      <alignment horizontal="right" vertical="center"/>
    </xf>
    <xf numFmtId="38" fontId="12" fillId="0" borderId="21" xfId="17" applyFont="1" applyBorder="1" applyAlignment="1" applyProtection="1">
      <alignment horizontal="right" vertical="center"/>
    </xf>
    <xf numFmtId="38" fontId="19" fillId="0" borderId="19" xfId="17" applyFont="1" applyBorder="1" applyAlignment="1" applyProtection="1">
      <alignment horizontal="left" vertical="center" wrapText="1"/>
    </xf>
    <xf numFmtId="38" fontId="19" fillId="0" borderId="6" xfId="17" applyFont="1" applyBorder="1" applyAlignment="1" applyProtection="1">
      <alignment horizontal="left" vertical="center" wrapText="1"/>
    </xf>
    <xf numFmtId="38" fontId="19" fillId="0" borderId="21" xfId="17" applyFont="1" applyBorder="1" applyAlignment="1" applyProtection="1">
      <alignment horizontal="left" vertical="center" wrapText="1"/>
    </xf>
    <xf numFmtId="38" fontId="12" fillId="0" borderId="26" xfId="17" applyFont="1" applyBorder="1" applyAlignment="1" applyProtection="1">
      <alignment horizontal="right" vertical="center"/>
    </xf>
    <xf numFmtId="38" fontId="12" fillId="0" borderId="29" xfId="17" applyFont="1" applyBorder="1" applyAlignment="1" applyProtection="1">
      <alignment horizontal="right" vertical="center"/>
    </xf>
    <xf numFmtId="38" fontId="19" fillId="0" borderId="26" xfId="17" applyFont="1" applyBorder="1" applyAlignment="1" applyProtection="1">
      <alignment horizontal="left" vertical="center" wrapText="1"/>
    </xf>
    <xf numFmtId="38" fontId="19" fillId="0" borderId="29" xfId="17" applyFont="1" applyBorder="1" applyAlignment="1" applyProtection="1">
      <alignment horizontal="left" vertical="center" wrapText="1"/>
    </xf>
    <xf numFmtId="38" fontId="19" fillId="0" borderId="30" xfId="17" applyFont="1" applyBorder="1" applyAlignment="1" applyProtection="1">
      <alignment horizontal="left" vertical="center" wrapText="1"/>
    </xf>
    <xf numFmtId="0" fontId="0" fillId="0" borderId="0" xfId="0" applyProtection="1">
      <alignment vertical="center"/>
    </xf>
    <xf numFmtId="0" fontId="10" fillId="0" borderId="0" xfId="15" applyFont="1" applyAlignment="1" applyProtection="1">
      <alignment horizontal="left"/>
    </xf>
    <xf numFmtId="0" fontId="8" fillId="0" borderId="0" xfId="15" applyFont="1" applyAlignment="1" applyProtection="1">
      <alignment horizontal="right" vertical="top"/>
    </xf>
    <xf numFmtId="0" fontId="12" fillId="0" borderId="0" xfId="15" applyFont="1" applyProtection="1">
      <alignment vertical="center"/>
    </xf>
    <xf numFmtId="0" fontId="12" fillId="3" borderId="47" xfId="15" applyFont="1" applyFill="1" applyBorder="1" applyProtection="1">
      <alignment vertical="center"/>
    </xf>
    <xf numFmtId="0" fontId="12" fillId="3" borderId="47" xfId="15" applyFont="1" applyFill="1" applyBorder="1" applyAlignment="1" applyProtection="1">
      <alignment horizontal="center" vertical="center" wrapText="1"/>
    </xf>
    <xf numFmtId="0" fontId="12" fillId="0" borderId="0" xfId="16" applyFont="1" applyProtection="1">
      <alignment vertical="center"/>
    </xf>
    <xf numFmtId="0" fontId="8" fillId="0" borderId="0" xfId="15" applyFont="1" applyAlignment="1" applyProtection="1"/>
    <xf numFmtId="0" fontId="10" fillId="0" borderId="0" xfId="15" applyFont="1" applyAlignment="1" applyProtection="1"/>
    <xf numFmtId="0" fontId="10" fillId="0" borderId="0" xfId="15" applyFont="1" applyProtection="1">
      <alignment vertical="center"/>
    </xf>
    <xf numFmtId="0" fontId="8" fillId="0" borderId="0" xfId="15" applyFont="1" applyAlignment="1" applyProtection="1">
      <alignment horizontal="right" vertical="top"/>
    </xf>
    <xf numFmtId="0" fontId="12" fillId="3" borderId="47" xfId="15" applyFont="1" applyFill="1" applyBorder="1" applyAlignment="1" applyProtection="1">
      <alignment horizontal="center" vertical="center"/>
    </xf>
    <xf numFmtId="0" fontId="8" fillId="0" borderId="0" xfId="15" applyFont="1" applyProtection="1">
      <alignment vertical="center"/>
    </xf>
    <xf numFmtId="0" fontId="8" fillId="0" borderId="0" xfId="15" applyFont="1" applyAlignment="1" applyProtection="1">
      <alignment horizontal="right"/>
    </xf>
    <xf numFmtId="0" fontId="8" fillId="0" borderId="0" xfId="15" applyFont="1" applyAlignment="1" applyProtection="1">
      <alignment horizontal="center" vertical="center"/>
    </xf>
    <xf numFmtId="0" fontId="10" fillId="0" borderId="6" xfId="15" applyFont="1" applyBorder="1" applyAlignment="1" applyProtection="1">
      <alignment horizontal="center" vertical="center"/>
    </xf>
    <xf numFmtId="0" fontId="10" fillId="0" borderId="6" xfId="15" applyFont="1" applyBorder="1" applyAlignment="1" applyProtection="1">
      <alignment horizontal="left" vertical="center"/>
    </xf>
    <xf numFmtId="0" fontId="14" fillId="0" borderId="0" xfId="15" applyFont="1" applyProtection="1">
      <alignment vertical="center"/>
    </xf>
    <xf numFmtId="0" fontId="14" fillId="0" borderId="0" xfId="15" applyFont="1" applyAlignment="1" applyProtection="1">
      <alignment horizontal="distributed" vertical="center"/>
    </xf>
    <xf numFmtId="0" fontId="9" fillId="0" borderId="0" xfId="15" applyFont="1" applyAlignment="1" applyProtection="1">
      <alignment horizontal="right" vertical="center"/>
    </xf>
    <xf numFmtId="0" fontId="39" fillId="0" borderId="0" xfId="15" applyFont="1" applyAlignment="1" applyProtection="1">
      <alignment horizontal="left" vertical="center"/>
    </xf>
    <xf numFmtId="0" fontId="20" fillId="0" borderId="0" xfId="15" applyFont="1" applyAlignment="1" applyProtection="1">
      <alignment horizontal="left" vertical="center"/>
    </xf>
    <xf numFmtId="0" fontId="34" fillId="0" borderId="6" xfId="15" applyFont="1" applyBorder="1" applyAlignment="1" applyProtection="1">
      <alignment horizontal="left" vertical="center"/>
    </xf>
    <xf numFmtId="0" fontId="10" fillId="0" borderId="8" xfId="15" applyFont="1" applyBorder="1" applyAlignment="1" applyProtection="1">
      <alignment horizontal="center" vertical="center"/>
    </xf>
    <xf numFmtId="0" fontId="34" fillId="0" borderId="8" xfId="15" applyFont="1" applyBorder="1" applyAlignment="1" applyProtection="1">
      <alignment horizontal="left" vertical="center"/>
    </xf>
    <xf numFmtId="0" fontId="19" fillId="0" borderId="6" xfId="15" applyFont="1" applyBorder="1" applyAlignment="1" applyProtection="1">
      <alignment horizontal="left" vertical="center" wrapText="1"/>
    </xf>
    <xf numFmtId="0" fontId="19" fillId="0" borderId="43" xfId="15" applyFont="1" applyBorder="1" applyAlignment="1" applyProtection="1">
      <alignment horizontal="distributed" vertical="center" wrapText="1"/>
    </xf>
    <xf numFmtId="0" fontId="12" fillId="0" borderId="13" xfId="15" applyFont="1" applyBorder="1" applyAlignment="1" applyProtection="1">
      <alignment horizontal="center" vertical="center"/>
    </xf>
    <xf numFmtId="0" fontId="12" fillId="0" borderId="44" xfId="15" applyFont="1" applyBorder="1" applyAlignment="1" applyProtection="1">
      <alignment horizontal="center" vertical="center"/>
    </xf>
    <xf numFmtId="0" fontId="12" fillId="0" borderId="11" xfId="15" applyFont="1" applyBorder="1" applyAlignment="1" applyProtection="1">
      <alignment horizontal="center" vertical="center"/>
    </xf>
    <xf numFmtId="0" fontId="19" fillId="0" borderId="45" xfId="15" applyFont="1" applyBorder="1" applyAlignment="1" applyProtection="1">
      <alignment horizontal="center" vertical="center" wrapText="1"/>
    </xf>
    <xf numFmtId="0" fontId="19" fillId="0" borderId="46" xfId="15" applyFont="1" applyBorder="1" applyAlignment="1" applyProtection="1">
      <alignment horizontal="distributed" vertical="center" wrapText="1"/>
    </xf>
    <xf numFmtId="0" fontId="35" fillId="0" borderId="27" xfId="15" applyFont="1" applyBorder="1" applyProtection="1">
      <alignment vertical="center"/>
    </xf>
    <xf numFmtId="0" fontId="12" fillId="0" borderId="39" xfId="15" applyFont="1" applyBorder="1" applyProtection="1">
      <alignment vertical="center"/>
    </xf>
    <xf numFmtId="0" fontId="12" fillId="0" borderId="51" xfId="15" applyFont="1" applyBorder="1" applyProtection="1">
      <alignment vertical="center"/>
    </xf>
    <xf numFmtId="0" fontId="35" fillId="0" borderId="39" xfId="15" applyFont="1" applyBorder="1" applyProtection="1">
      <alignment vertical="center"/>
    </xf>
    <xf numFmtId="0" fontId="12" fillId="0" borderId="28" xfId="15" applyFont="1" applyBorder="1" applyProtection="1">
      <alignment vertical="center"/>
    </xf>
    <xf numFmtId="0" fontId="12" fillId="2" borderId="40" xfId="15" applyFont="1" applyFill="1" applyBorder="1" applyProtection="1">
      <alignment vertical="center"/>
    </xf>
    <xf numFmtId="0" fontId="19" fillId="0" borderId="0" xfId="15" applyFont="1" applyProtection="1">
      <alignment vertical="center"/>
    </xf>
    <xf numFmtId="0" fontId="25" fillId="0" borderId="0" xfId="15" applyFont="1" applyAlignment="1" applyProtection="1">
      <alignment horizontal="right" vertical="center"/>
    </xf>
    <xf numFmtId="0" fontId="21" fillId="0" borderId="0" xfId="15" applyFont="1" applyProtection="1">
      <alignment vertical="center"/>
    </xf>
    <xf numFmtId="0" fontId="12" fillId="0" borderId="6" xfId="15" applyFont="1" applyBorder="1" applyAlignment="1" applyProtection="1">
      <alignment horizontal="center" vertical="center"/>
    </xf>
    <xf numFmtId="0" fontId="12" fillId="0" borderId="6" xfId="15" applyFont="1" applyBorder="1" applyAlignment="1" applyProtection="1">
      <alignment horizontal="left" vertical="center" wrapText="1"/>
    </xf>
    <xf numFmtId="0" fontId="12" fillId="0" borderId="0" xfId="15" applyFont="1" applyAlignment="1" applyProtection="1">
      <alignment vertical="top" wrapText="1"/>
    </xf>
    <xf numFmtId="0" fontId="12" fillId="0" borderId="33" xfId="15" applyFont="1" applyBorder="1" applyAlignment="1" applyProtection="1">
      <alignment horizontal="center" vertical="center" wrapText="1"/>
    </xf>
    <xf numFmtId="0" fontId="12" fillId="0" borderId="34" xfId="15" applyFont="1" applyBorder="1" applyAlignment="1" applyProtection="1">
      <alignment horizontal="center" vertical="center" wrapText="1"/>
    </xf>
    <xf numFmtId="0" fontId="12" fillId="0" borderId="8" xfId="15" applyFont="1" applyBorder="1" applyAlignment="1" applyProtection="1">
      <alignment horizontal="center" vertical="center" wrapText="1"/>
    </xf>
    <xf numFmtId="0" fontId="12" fillId="0" borderId="34" xfId="15" applyFont="1" applyBorder="1" applyAlignment="1" applyProtection="1">
      <alignment horizontal="center" vertical="center"/>
    </xf>
    <xf numFmtId="0" fontId="12" fillId="0" borderId="8" xfId="15" applyFont="1" applyBorder="1" applyAlignment="1" applyProtection="1">
      <alignment horizontal="center" vertical="center"/>
    </xf>
    <xf numFmtId="0" fontId="12" fillId="0" borderId="10" xfId="15" applyFont="1" applyBorder="1" applyAlignment="1" applyProtection="1">
      <alignment horizontal="center" vertical="center"/>
    </xf>
    <xf numFmtId="0" fontId="12" fillId="0" borderId="36" xfId="15" applyFont="1" applyBorder="1" applyAlignment="1" applyProtection="1">
      <alignment horizontal="center" vertical="center" wrapText="1"/>
    </xf>
    <xf numFmtId="0" fontId="12" fillId="0" borderId="23" xfId="15" applyFont="1" applyBorder="1" applyProtection="1">
      <alignment vertical="center"/>
    </xf>
    <xf numFmtId="0" fontId="12" fillId="0" borderId="38" xfId="15" applyFont="1" applyBorder="1" applyAlignment="1" applyProtection="1">
      <alignment horizontal="center" vertical="center"/>
    </xf>
    <xf numFmtId="0" fontId="26" fillId="0" borderId="36" xfId="15" applyFont="1" applyBorder="1" applyAlignment="1" applyProtection="1">
      <alignment horizontal="right" vertical="distributed" textRotation="255"/>
    </xf>
    <xf numFmtId="38" fontId="19" fillId="0" borderId="22" xfId="17" applyFont="1" applyBorder="1" applyAlignment="1" applyProtection="1">
      <alignment horizontal="left" vertical="center" wrapText="1"/>
    </xf>
    <xf numFmtId="38" fontId="19" fillId="0" borderId="12" xfId="17" applyFont="1" applyBorder="1" applyAlignment="1" applyProtection="1">
      <alignment horizontal="left" vertical="center" wrapText="1"/>
    </xf>
    <xf numFmtId="38" fontId="19" fillId="0" borderId="14" xfId="17" applyFont="1" applyBorder="1" applyAlignment="1" applyProtection="1">
      <alignment horizontal="left" vertical="center" wrapText="1"/>
    </xf>
    <xf numFmtId="0" fontId="12" fillId="0" borderId="48" xfId="15" applyFont="1" applyBorder="1" applyAlignment="1" applyProtection="1">
      <alignment horizontal="center" vertical="center"/>
    </xf>
    <xf numFmtId="0" fontId="12" fillId="0" borderId="37" xfId="15" applyFont="1" applyBorder="1" applyAlignment="1" applyProtection="1">
      <alignment horizontal="center" vertical="center"/>
    </xf>
    <xf numFmtId="38" fontId="19" fillId="0" borderId="35" xfId="17" applyFont="1" applyBorder="1" applyAlignment="1" applyProtection="1">
      <alignment horizontal="left" vertical="center" wrapText="1"/>
    </xf>
    <xf numFmtId="38" fontId="19" fillId="0" borderId="4" xfId="17" applyFont="1" applyBorder="1" applyAlignment="1" applyProtection="1">
      <alignment horizontal="left" vertical="center" wrapText="1"/>
    </xf>
    <xf numFmtId="38" fontId="19" fillId="0" borderId="17" xfId="17" applyFont="1" applyBorder="1" applyAlignment="1" applyProtection="1">
      <alignment horizontal="left" vertical="center" wrapText="1"/>
    </xf>
    <xf numFmtId="38" fontId="41" fillId="0" borderId="24" xfId="17" applyFont="1" applyBorder="1" applyAlignment="1" applyProtection="1">
      <alignment horizontal="right" vertical="center"/>
    </xf>
    <xf numFmtId="38" fontId="41" fillId="0" borderId="15" xfId="17" applyFont="1" applyBorder="1" applyAlignment="1" applyProtection="1">
      <alignment horizontal="right" vertical="center"/>
    </xf>
    <xf numFmtId="0" fontId="12" fillId="4" borderId="1" xfId="15" applyFont="1" applyFill="1" applyBorder="1" applyAlignment="1" applyProtection="1">
      <alignment horizontal="center" vertical="center"/>
    </xf>
    <xf numFmtId="0" fontId="12" fillId="4" borderId="1" xfId="16" applyFont="1" applyFill="1" applyBorder="1" applyAlignment="1" applyProtection="1">
      <alignment horizontal="center" vertical="center"/>
    </xf>
    <xf numFmtId="0" fontId="12" fillId="0" borderId="1" xfId="15" applyFont="1" applyBorder="1" applyProtection="1">
      <alignment vertical="center"/>
    </xf>
    <xf numFmtId="38" fontId="12" fillId="0" borderId="1" xfId="4" applyFont="1" applyBorder="1" applyProtection="1">
      <alignment vertical="center"/>
    </xf>
    <xf numFmtId="0" fontId="12" fillId="0" borderId="56" xfId="15" applyFont="1" applyBorder="1" applyProtection="1">
      <alignment vertical="center"/>
    </xf>
    <xf numFmtId="0" fontId="12" fillId="0" borderId="40" xfId="15" applyFont="1" applyBorder="1" applyAlignment="1" applyProtection="1">
      <alignment horizontal="center" vertical="center"/>
    </xf>
    <xf numFmtId="0" fontId="12" fillId="0" borderId="53" xfId="15" applyFont="1" applyBorder="1" applyAlignment="1" applyProtection="1">
      <alignment horizontal="center" vertical="center"/>
    </xf>
    <xf numFmtId="0" fontId="19" fillId="0" borderId="0" xfId="15" applyFont="1" applyAlignment="1" applyProtection="1">
      <alignment horizontal="left" vertical="center" wrapText="1"/>
    </xf>
    <xf numFmtId="0" fontId="10" fillId="0" borderId="0" xfId="15" applyFont="1" applyAlignment="1" applyProtection="1">
      <alignment horizontal="right" vertical="center"/>
    </xf>
    <xf numFmtId="0" fontId="10" fillId="0" borderId="0" xfId="15" applyFont="1" applyAlignment="1" applyProtection="1">
      <alignment vertical="center" wrapText="1"/>
    </xf>
    <xf numFmtId="0" fontId="12" fillId="0" borderId="0" xfId="15" applyFont="1" applyAlignment="1" applyProtection="1">
      <alignment horizontal="right" vertical="center"/>
    </xf>
    <xf numFmtId="0" fontId="12" fillId="0" borderId="0" xfId="15" applyFont="1" applyAlignment="1" applyProtection="1"/>
    <xf numFmtId="0" fontId="12" fillId="0" borderId="0" xfId="15" applyFont="1" applyAlignment="1" applyProtection="1">
      <alignment horizontal="right"/>
    </xf>
    <xf numFmtId="0" fontId="12" fillId="0" borderId="0" xfId="16" applyFont="1" applyAlignment="1" applyProtection="1"/>
    <xf numFmtId="38" fontId="40" fillId="0" borderId="24" xfId="17" applyFont="1" applyBorder="1" applyAlignment="1" applyProtection="1">
      <alignment horizontal="center" vertical="center"/>
    </xf>
    <xf numFmtId="38" fontId="40" fillId="0" borderId="5" xfId="17" applyFont="1" applyBorder="1" applyAlignment="1" applyProtection="1">
      <alignment horizontal="center" vertical="center"/>
    </xf>
    <xf numFmtId="38" fontId="40" fillId="0" borderId="15" xfId="17" applyFont="1" applyBorder="1" applyAlignment="1" applyProtection="1">
      <alignment horizontal="center" vertical="center"/>
    </xf>
    <xf numFmtId="38" fontId="42" fillId="0" borderId="24" xfId="17" quotePrefix="1" applyFont="1" applyBorder="1" applyAlignment="1" applyProtection="1">
      <alignment horizontal="left" vertical="center" wrapText="1"/>
    </xf>
    <xf numFmtId="38" fontId="42" fillId="0" borderId="5" xfId="17" applyFont="1" applyBorder="1" applyAlignment="1" applyProtection="1">
      <alignment horizontal="left" vertical="center" wrapText="1"/>
    </xf>
    <xf numFmtId="38" fontId="42" fillId="0" borderId="15" xfId="17" applyFont="1" applyBorder="1" applyAlignment="1" applyProtection="1">
      <alignment horizontal="left" vertical="center" wrapText="1"/>
    </xf>
  </cellXfs>
  <cellStyles count="18">
    <cellStyle name="桁区切り" xfId="4" builtinId="6"/>
    <cellStyle name="桁区切り 2" xfId="1" xr:uid="{00000000-0005-0000-0000-000001000000}"/>
    <cellStyle name="桁区切り 3" xfId="3" xr:uid="{00000000-0005-0000-0000-000002000000}"/>
    <cellStyle name="桁区切り 3 2" xfId="6" xr:uid="{00000000-0005-0000-0000-000003000000}"/>
    <cellStyle name="桁区切り 3 3" xfId="8" xr:uid="{6DF838A1-EB9A-48A8-BD4F-E8C15EB9D555}"/>
    <cellStyle name="桁区切り 3 3 2" xfId="13" xr:uid="{011CDEA6-6C5B-4468-AEC7-9DFFA2C512F8}"/>
    <cellStyle name="桁区切り 3 3 2 2" xfId="17" xr:uid="{E5FEDADD-C033-4D8E-B381-8D6B9418807A}"/>
    <cellStyle name="桁区切り 4" xfId="10" xr:uid="{198CCC03-9E29-48BA-B5FD-C033CD9DE0D7}"/>
    <cellStyle name="標準" xfId="0" builtinId="0"/>
    <cellStyle name="標準 2" xfId="2" xr:uid="{00000000-0005-0000-0000-000005000000}"/>
    <cellStyle name="標準 2 2" xfId="5" xr:uid="{00000000-0005-0000-0000-000006000000}"/>
    <cellStyle name="標準 2 2 2" xfId="14" xr:uid="{78CDFC41-E7F4-409B-87B9-075D6C6CDBA1}"/>
    <cellStyle name="標準 2 2 2 2" xfId="16" xr:uid="{D5D0B825-0982-4D0C-A1A8-83F22D223234}"/>
    <cellStyle name="標準 2 3" xfId="7" xr:uid="{6DA8594B-0696-4F40-82E1-E4D3A95E34A3}"/>
    <cellStyle name="標準 2 3 2" xfId="12" xr:uid="{D0589CA5-FD23-4DA5-8CD2-A6EDB68D4A64}"/>
    <cellStyle name="標準 2 3 2 2" xfId="15" xr:uid="{41E62202-D41E-4C07-8568-E8D5D303C5DB}"/>
    <cellStyle name="標準 2 4" xfId="11" xr:uid="{EFE2374E-608A-47BC-A187-33BFAEB3872C}"/>
    <cellStyle name="標準 3" xfId="9" xr:uid="{C2852A5E-D81C-49B8-A852-D5E447F54C6B}"/>
  </cellStyles>
  <dxfs count="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FFCC"/>
      <color rgb="FFFFEFFF"/>
      <color rgb="FFFFCCFF"/>
      <color rgb="FF66FFFF"/>
      <color rgb="FF66CCFF"/>
      <color rgb="FFFE94EF"/>
      <color rgb="FFCC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58159</xdr:colOff>
      <xdr:row>26</xdr:row>
      <xdr:rowOff>101540</xdr:rowOff>
    </xdr:from>
    <xdr:to>
      <xdr:col>24</xdr:col>
      <xdr:colOff>136072</xdr:colOff>
      <xdr:row>41</xdr:row>
      <xdr:rowOff>84846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1DF142A-4B1E-456E-A57B-75BF8EEC6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159" y="7222611"/>
          <a:ext cx="2835627" cy="460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103187</xdr:colOff>
      <xdr:row>8</xdr:row>
      <xdr:rowOff>177269</xdr:rowOff>
    </xdr:from>
    <xdr:to>
      <xdr:col>19</xdr:col>
      <xdr:colOff>281364</xdr:colOff>
      <xdr:row>18</xdr:row>
      <xdr:rowOff>3374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0CD698F-D514-429A-BE90-7D54F2EF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9520" y="3077102"/>
          <a:ext cx="2675844" cy="4281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180975</xdr:rowOff>
    </xdr:from>
    <xdr:to>
      <xdr:col>9</xdr:col>
      <xdr:colOff>86310</xdr:colOff>
      <xdr:row>1</xdr:row>
      <xdr:rowOff>68837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BF1CE5D0-A1AC-42E0-A389-F9D1C75F3206}"/>
            </a:ext>
          </a:extLst>
        </xdr:cNvPr>
        <xdr:cNvSpPr/>
      </xdr:nvSpPr>
      <xdr:spPr>
        <a:xfrm>
          <a:off x="3368675" y="180975"/>
          <a:ext cx="1353135" cy="370462"/>
        </a:xfrm>
        <a:prstGeom prst="roundRect">
          <a:avLst/>
        </a:prstGeom>
        <a:solidFill>
          <a:sysClr val="window" lastClr="FFFFFF"/>
        </a:solidFill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6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②</a:t>
          </a:r>
          <a:endParaRPr lang="en-US" altLang="ja-JP" sz="16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114299</xdr:colOff>
      <xdr:row>23</xdr:row>
      <xdr:rowOff>448956</xdr:rowOff>
    </xdr:from>
    <xdr:to>
      <xdr:col>3</xdr:col>
      <xdr:colOff>1360</xdr:colOff>
      <xdr:row>37</xdr:row>
      <xdr:rowOff>299357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9452B41-3709-4C85-955C-B15A29B3F08B}"/>
            </a:ext>
          </a:extLst>
        </xdr:cNvPr>
        <xdr:cNvSpPr/>
      </xdr:nvSpPr>
      <xdr:spPr>
        <a:xfrm>
          <a:off x="584199" y="6671956"/>
          <a:ext cx="928461" cy="4263651"/>
        </a:xfrm>
        <a:prstGeom prst="roundRect">
          <a:avLst>
            <a:gd name="adj" fmla="val 13863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78920</xdr:colOff>
      <xdr:row>23</xdr:row>
      <xdr:rowOff>429905</xdr:rowOff>
    </xdr:from>
    <xdr:to>
      <xdr:col>10</xdr:col>
      <xdr:colOff>503463</xdr:colOff>
      <xdr:row>28</xdr:row>
      <xdr:rowOff>63954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B1537087-2C07-4C44-A68E-25EB84318959}"/>
            </a:ext>
          </a:extLst>
        </xdr:cNvPr>
        <xdr:cNvSpPr/>
      </xdr:nvSpPr>
      <xdr:spPr>
        <a:xfrm>
          <a:off x="4714420" y="6659255"/>
          <a:ext cx="945243" cy="1297749"/>
        </a:xfrm>
        <a:prstGeom prst="roundRect">
          <a:avLst>
            <a:gd name="adj" fmla="val 11060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445908</xdr:colOff>
      <xdr:row>19</xdr:row>
      <xdr:rowOff>252237</xdr:rowOff>
    </xdr:from>
    <xdr:to>
      <xdr:col>5</xdr:col>
      <xdr:colOff>471762</xdr:colOff>
      <xdr:row>21</xdr:row>
      <xdr:rowOff>52212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D8D87BA-F7DD-41A3-B708-124612AA11C1}"/>
            </a:ext>
          </a:extLst>
        </xdr:cNvPr>
        <xdr:cNvSpPr/>
      </xdr:nvSpPr>
      <xdr:spPr>
        <a:xfrm>
          <a:off x="915808" y="5287787"/>
          <a:ext cx="2108654" cy="409575"/>
        </a:xfrm>
        <a:prstGeom prst="rect">
          <a:avLst/>
        </a:prstGeom>
        <a:noFill/>
        <a:ln w="4762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219075</xdr:colOff>
      <xdr:row>16</xdr:row>
      <xdr:rowOff>114300</xdr:rowOff>
    </xdr:from>
    <xdr:to>
      <xdr:col>8</xdr:col>
      <xdr:colOff>322495</xdr:colOff>
      <xdr:row>19</xdr:row>
      <xdr:rowOff>171450</xdr:rowOff>
    </xdr:to>
    <xdr:sp macro="" textlink="">
      <xdr:nvSpPr>
        <xdr:cNvPr id="6" name="線吹き出し 1 (枠付き) 17">
          <a:extLst>
            <a:ext uri="{FF2B5EF4-FFF2-40B4-BE49-F238E27FC236}">
              <a16:creationId xmlns:a16="http://schemas.microsoft.com/office/drawing/2014/main" id="{95AB56D2-5208-4571-BA26-A3A5F747523B}"/>
            </a:ext>
          </a:extLst>
        </xdr:cNvPr>
        <xdr:cNvSpPr/>
      </xdr:nvSpPr>
      <xdr:spPr>
        <a:xfrm>
          <a:off x="2771775" y="4502150"/>
          <a:ext cx="1665520" cy="704850"/>
        </a:xfrm>
        <a:prstGeom prst="borderCallout1">
          <a:avLst>
            <a:gd name="adj1" fmla="val 49021"/>
            <a:gd name="adj2" fmla="val 1016"/>
            <a:gd name="adj3" fmla="val 108077"/>
            <a:gd name="adj4" fmla="val -27593"/>
          </a:avLst>
        </a:prstGeom>
        <a:solidFill>
          <a:srgbClr val="CCFFCC"/>
        </a:solidFill>
        <a:ln w="38100">
          <a:solidFill>
            <a:srgbClr val="00CC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spcAft>
              <a:spcPts val="0"/>
            </a:spcAft>
          </a:pP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この額を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ア・様式１</a:t>
          </a: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</a:t>
          </a:r>
          <a:r>
            <a:rPr kumimoji="1" lang="en-US" altLang="ja-JP" sz="1600" b="0">
              <a:solidFill>
                <a:srgbClr val="FF00FF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A</a:t>
          </a:r>
        </a:p>
        <a:p>
          <a:pPr marL="0" indent="0" algn="l">
            <a:spcAft>
              <a:spcPts val="0"/>
            </a:spcAft>
          </a:pP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（助成対象額）欄</a:t>
          </a: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へ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endParaRPr kumimoji="1" lang="ja-JP" sz="11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0</xdr:colOff>
      <xdr:row>22</xdr:row>
      <xdr:rowOff>410937</xdr:rowOff>
    </xdr:from>
    <xdr:to>
      <xdr:col>15</xdr:col>
      <xdr:colOff>36739</xdr:colOff>
      <xdr:row>44</xdr:row>
      <xdr:rowOff>6804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C68F993-2F89-43A8-8332-F30C951D5B4C}"/>
            </a:ext>
          </a:extLst>
        </xdr:cNvPr>
        <xdr:cNvSpPr/>
      </xdr:nvSpPr>
      <xdr:spPr>
        <a:xfrm>
          <a:off x="0" y="6221187"/>
          <a:ext cx="7955189" cy="6555467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14</xdr:row>
      <xdr:rowOff>140759</xdr:rowOff>
    </xdr:from>
    <xdr:to>
      <xdr:col>15</xdr:col>
      <xdr:colOff>190500</xdr:colOff>
      <xdr:row>22</xdr:row>
      <xdr:rowOff>330299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95E31114-60AB-432F-B70D-A5F41948E41A}"/>
            </a:ext>
          </a:extLst>
        </xdr:cNvPr>
        <xdr:cNvSpPr/>
      </xdr:nvSpPr>
      <xdr:spPr>
        <a:xfrm>
          <a:off x="4495800" y="4096809"/>
          <a:ext cx="3613150" cy="2043740"/>
        </a:xfrm>
        <a:prstGeom prst="borderCallout1">
          <a:avLst>
            <a:gd name="adj1" fmla="val 73386"/>
            <a:gd name="adj2" fmla="val -370"/>
            <a:gd name="adj3" fmla="val 103211"/>
            <a:gd name="adj4" fmla="val -62485"/>
          </a:avLst>
        </a:prstGeom>
        <a:solidFill>
          <a:srgbClr val="FBF9FD"/>
        </a:solidFill>
        <a:ln w="38100">
          <a:solidFill>
            <a:srgbClr val="FFA8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・宿舎別（ア・様式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1-3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1-4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）で算出された助成対象額を、対応する宿舎番号の「助成対象額」欄に記入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endParaRPr kumimoji="1" lang="en-US" altLang="ja-JP" sz="5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左側：上限戸数枠内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右側：上限戸数枠外（要綱第４条７に定める外国人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介護職員。宿舎番号に「他」が付く。）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endParaRPr kumimoji="1" lang="ja-JP" altLang="en-US" sz="5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・備考欄には、以下の事例のみを記入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①転居等で枝番号がある場合の金額内訳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②未定の場合の期間</a:t>
          </a:r>
        </a:p>
      </xdr:txBody>
    </xdr:sp>
    <xdr:clientData/>
  </xdr:twoCellAnchor>
  <xdr:twoCellAnchor>
    <xdr:from>
      <xdr:col>0</xdr:col>
      <xdr:colOff>21167</xdr:colOff>
      <xdr:row>11</xdr:row>
      <xdr:rowOff>473529</xdr:rowOff>
    </xdr:from>
    <xdr:to>
      <xdr:col>12</xdr:col>
      <xdr:colOff>2</xdr:colOff>
      <xdr:row>13</xdr:row>
      <xdr:rowOff>400050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14364D1-BB53-448E-B04D-6BEA21B968C7}"/>
            </a:ext>
          </a:extLst>
        </xdr:cNvPr>
        <xdr:cNvSpPr/>
      </xdr:nvSpPr>
      <xdr:spPr>
        <a:xfrm>
          <a:off x="21167" y="3083379"/>
          <a:ext cx="6176435" cy="828221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201839</xdr:colOff>
      <xdr:row>8</xdr:row>
      <xdr:rowOff>130629</xdr:rowOff>
    </xdr:from>
    <xdr:to>
      <xdr:col>14</xdr:col>
      <xdr:colOff>306917</xdr:colOff>
      <xdr:row>11</xdr:row>
      <xdr:rowOff>332469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C7092086-4D28-4F16-A2D3-F00434874E89}"/>
            </a:ext>
          </a:extLst>
        </xdr:cNvPr>
        <xdr:cNvSpPr/>
      </xdr:nvSpPr>
      <xdr:spPr>
        <a:xfrm>
          <a:off x="5358039" y="1673679"/>
          <a:ext cx="2448228" cy="1268640"/>
        </a:xfrm>
        <a:prstGeom prst="borderCallout1">
          <a:avLst>
            <a:gd name="adj1" fmla="val 22409"/>
            <a:gd name="adj2" fmla="val 1186"/>
            <a:gd name="adj3" fmla="val 111064"/>
            <a:gd name="adj4" fmla="val -76493"/>
          </a:avLst>
        </a:prstGeom>
        <a:solidFill>
          <a:srgbClr val="FBF9FD"/>
        </a:solidFill>
        <a:ln w="38100">
          <a:solidFill>
            <a:srgbClr val="FFA8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４月１日時点の運営規程で定められている介護保険サービス毎の利用定員数を記入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 algn="l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（申請戸数が４戸以下の場合は記入不要）</a:t>
          </a:r>
          <a:endParaRPr kumimoji="1" lang="en-US" alt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429079</xdr:colOff>
      <xdr:row>27</xdr:row>
      <xdr:rowOff>282273</xdr:rowOff>
    </xdr:from>
    <xdr:to>
      <xdr:col>6</xdr:col>
      <xdr:colOff>368752</xdr:colOff>
      <xdr:row>29</xdr:row>
      <xdr:rowOff>212066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F591CADA-69E7-4DFA-A66E-8ABD1C8E3B81}"/>
            </a:ext>
          </a:extLst>
        </xdr:cNvPr>
        <xdr:cNvSpPr/>
      </xdr:nvSpPr>
      <xdr:spPr>
        <a:xfrm>
          <a:off x="2981779" y="7870523"/>
          <a:ext cx="460373" cy="539393"/>
        </a:xfrm>
        <a:prstGeom prst="rect">
          <a:avLst/>
        </a:prstGeom>
        <a:solidFill>
          <a:srgbClr val="E9FFE7"/>
        </a:solidFill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0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B</a:t>
          </a:r>
          <a:endParaRPr kumimoji="1" lang="ja-JP" altLang="en-US" sz="20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6</xdr:col>
      <xdr:colOff>371927</xdr:colOff>
      <xdr:row>26</xdr:row>
      <xdr:rowOff>24680</xdr:rowOff>
    </xdr:from>
    <xdr:to>
      <xdr:col>9</xdr:col>
      <xdr:colOff>78920</xdr:colOff>
      <xdr:row>28</xdr:row>
      <xdr:rowOff>245582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E17D993-B022-4282-BF97-933CC4AFB5AD}"/>
            </a:ext>
          </a:extLst>
        </xdr:cNvPr>
        <xdr:cNvCxnSpPr>
          <a:stCxn id="11" idx="3"/>
          <a:endCxn id="4" idx="1"/>
        </xdr:cNvCxnSpPr>
      </xdr:nvCxnSpPr>
      <xdr:spPr>
        <a:xfrm flipV="1">
          <a:off x="3445327" y="7308130"/>
          <a:ext cx="1269093" cy="830502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28</xdr:row>
      <xdr:rowOff>71967</xdr:rowOff>
    </xdr:from>
    <xdr:to>
      <xdr:col>5</xdr:col>
      <xdr:colOff>426811</xdr:colOff>
      <xdr:row>28</xdr:row>
      <xdr:rowOff>252915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7FAB7DF-8A2A-4EE9-BB2F-835BEE39539F}"/>
            </a:ext>
          </a:extLst>
        </xdr:cNvPr>
        <xdr:cNvCxnSpPr>
          <a:endCxn id="11" idx="1"/>
        </xdr:cNvCxnSpPr>
      </xdr:nvCxnSpPr>
      <xdr:spPr>
        <a:xfrm>
          <a:off x="1504950" y="7965017"/>
          <a:ext cx="1474561" cy="180948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28</xdr:row>
      <xdr:rowOff>114299</xdr:rowOff>
    </xdr:from>
    <xdr:to>
      <xdr:col>15</xdr:col>
      <xdr:colOff>116416</xdr:colOff>
      <xdr:row>49</xdr:row>
      <xdr:rowOff>63500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E3CF17A6-FF61-473E-BF1A-BFB45E61D914}"/>
            </a:ext>
          </a:extLst>
        </xdr:cNvPr>
        <xdr:cNvSpPr/>
      </xdr:nvSpPr>
      <xdr:spPr>
        <a:xfrm>
          <a:off x="4191000" y="8007349"/>
          <a:ext cx="3843866" cy="5435601"/>
        </a:xfrm>
        <a:prstGeom prst="roundRect">
          <a:avLst>
            <a:gd name="adj" fmla="val 3802"/>
          </a:avLst>
        </a:prstGeom>
        <a:solidFill>
          <a:srgbClr val="FBF9F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◆未定の留意点◆</a:t>
          </a:r>
          <a:endParaRPr kumimoji="1" lang="en-US" altLang="ja-JP" sz="1400" b="1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未定の宿舎は、宿舎・入居者が決定している宿舎のあとに記載すること。</a:t>
          </a:r>
          <a:endParaRPr kumimoji="1" lang="en-US" altLang="ja-JP" sz="1200" b="1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また、左下の表を参照し、未定期間に応じた金額を記入すること。宿舎別（ア・様式</a:t>
          </a:r>
          <a:r>
            <a:rPr kumimoji="1" lang="en-US" altLang="ja-JP" sz="12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1-3</a:t>
          </a:r>
          <a:r>
            <a:rPr kumimoji="1" lang="ja-JP" altLang="en-US" sz="1200" b="1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）は提出不要。</a:t>
          </a:r>
          <a:endParaRPr kumimoji="1" lang="en-US" altLang="ja-JP" sz="1200" b="1" u="none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ただし、年度途中の転居・退去後、未定として申請する場合や、年度途中に申請区分の変更がある場合には</a:t>
          </a:r>
          <a:endParaRPr kumimoji="1" lang="en-US" altLang="ja-JP" sz="12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宿舎別（ア・様式</a:t>
          </a:r>
          <a:r>
            <a:rPr kumimoji="1" lang="en-US" altLang="ja-JP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1-3</a:t>
          </a:r>
          <a:r>
            <a:rPr kumimoji="1" lang="ja-JP" altLang="en-US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、１</a:t>
          </a:r>
          <a:r>
            <a:rPr kumimoji="1" lang="en-US" altLang="ja-JP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４）要提出。（記入例⑦</a:t>
          </a:r>
          <a:endParaRPr kumimoji="1" lang="en-US" altLang="ja-JP" sz="12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参照）</a:t>
          </a:r>
          <a:endParaRPr kumimoji="1" lang="en-US" altLang="ja-JP" sz="1200" b="1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en-US" altLang="ja-JP" sz="1050" b="1" u="none">
            <a:solidFill>
              <a:srgbClr val="5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ja-JP" altLang="en-US" sz="1050">
            <a:solidFill>
              <a:srgbClr val="5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203200</xdr:colOff>
      <xdr:row>35</xdr:row>
      <xdr:rowOff>59267</xdr:rowOff>
    </xdr:from>
    <xdr:to>
      <xdr:col>15</xdr:col>
      <xdr:colOff>0</xdr:colOff>
      <xdr:row>49</xdr:row>
      <xdr:rowOff>4233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2CE0976-2AFE-4700-BCC0-6B5D1F27A515}"/>
            </a:ext>
          </a:extLst>
        </xdr:cNvPr>
        <xdr:cNvSpPr/>
      </xdr:nvSpPr>
      <xdr:spPr>
        <a:xfrm>
          <a:off x="4318000" y="10085917"/>
          <a:ext cx="3600450" cy="3297766"/>
        </a:xfrm>
        <a:prstGeom prst="roundRect">
          <a:avLst>
            <a:gd name="adj" fmla="val 246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「未定（○月以降）」を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備考欄のドロップダウンリスト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から選択</a:t>
          </a: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rgbClr val="5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例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）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事業計画書を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7/1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８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に提出</a:t>
          </a:r>
          <a:endParaRPr kumimoji="1" lang="en-US" altLang="ja-JP" sz="105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→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助成対象額に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568,000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と入力し、備考欄は「未定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(8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月以降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」を選択</a:t>
          </a:r>
          <a:endParaRPr lang="ja-JP" altLang="ja-JP" sz="105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473517</xdr:colOff>
      <xdr:row>38</xdr:row>
      <xdr:rowOff>21358</xdr:rowOff>
    </xdr:from>
    <xdr:to>
      <xdr:col>14</xdr:col>
      <xdr:colOff>33864</xdr:colOff>
      <xdr:row>40</xdr:row>
      <xdr:rowOff>13813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E5E8D5DE-9A7D-4697-A979-A83CDA3FDE0D}"/>
            </a:ext>
          </a:extLst>
        </xdr:cNvPr>
        <xdr:cNvGrpSpPr/>
      </xdr:nvGrpSpPr>
      <xdr:grpSpPr>
        <a:xfrm>
          <a:off x="6671117" y="10962408"/>
          <a:ext cx="862097" cy="602055"/>
          <a:chOff x="3019793" y="9681607"/>
          <a:chExt cx="760707" cy="524888"/>
        </a:xfrm>
      </xdr:grpSpPr>
      <xdr:pic>
        <xdr:nvPicPr>
          <xdr:cNvPr id="17" name="image">
            <a:extLst>
              <a:ext uri="{FF2B5EF4-FFF2-40B4-BE49-F238E27FC236}">
                <a16:creationId xmlns:a16="http://schemas.microsoft.com/office/drawing/2014/main" id="{DBFEB2AE-A0A3-4818-AD1E-4866011587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rgbClr val="ED7D31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20810776">
            <a:off x="3019793" y="9681607"/>
            <a:ext cx="760707" cy="46905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8" name="テキスト ボックス 9">
            <a:extLst>
              <a:ext uri="{FF2B5EF4-FFF2-40B4-BE49-F238E27FC236}">
                <a16:creationId xmlns:a16="http://schemas.microsoft.com/office/drawing/2014/main" id="{DEA0B077-DF5C-4016-A373-3FE8A6D16EF3}"/>
              </a:ext>
            </a:extLst>
          </xdr:cNvPr>
          <xdr:cNvSpPr txBox="1"/>
        </xdr:nvSpPr>
        <xdr:spPr>
          <a:xfrm rot="21177984">
            <a:off x="3085793" y="9796214"/>
            <a:ext cx="628875" cy="410281"/>
          </a:xfrm>
          <a:prstGeom prst="rect">
            <a:avLst/>
          </a:prstGeom>
          <a:noFill/>
          <a:ln>
            <a:noFill/>
          </a:ln>
        </xdr:spPr>
        <xdr:txBody>
          <a:bodyPr rot="0" spcFirstLastPara="0" vert="horz" wrap="square" lIns="74295" tIns="8890" rIns="74295" bIns="889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ja-JP" altLang="en-US" sz="1000" b="1" kern="100">
                <a:ln w="6604" cap="flat" cmpd="sng" algn="ctr">
                  <a:solidFill>
                    <a:srgbClr val="ED7D31"/>
                  </a:solidFill>
                  <a:prstDash val="solid"/>
                  <a:round/>
                </a:ln>
                <a:solidFill>
                  <a:srgbClr val="4D1CC8"/>
                </a:solidFill>
                <a:effectLst>
                  <a:outerShdw dist="38100" dir="2700000" algn="tl">
                    <a:srgbClr val="CC0099"/>
                  </a:outerShdw>
                </a:effectLst>
                <a:latin typeface="游明朝" panose="02020400000000000000" pitchFamily="18" charset="-128"/>
                <a:ea typeface="HGP創英角ﾎﾟｯﾌﾟ体" panose="040B0A00000000000000" pitchFamily="50" charset="-128"/>
                <a:cs typeface="Times New Roman" panose="02020603050405020304" pitchFamily="18" charset="0"/>
              </a:rPr>
              <a:t>こちら</a:t>
            </a:r>
            <a:endParaRPr lang="ja-JP" sz="800" kern="100">
              <a:solidFill>
                <a:srgbClr val="4D1CC8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</xdr:col>
      <xdr:colOff>10583</xdr:colOff>
      <xdr:row>32</xdr:row>
      <xdr:rowOff>179917</xdr:rowOff>
    </xdr:from>
    <xdr:to>
      <xdr:col>7</xdr:col>
      <xdr:colOff>134458</xdr:colOff>
      <xdr:row>43</xdr:row>
      <xdr:rowOff>84244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B1D52AAE-DA3E-4FC1-86E2-E33D3BECF6EA}"/>
            </a:ext>
          </a:extLst>
        </xdr:cNvPr>
        <xdr:cNvSpPr/>
      </xdr:nvSpPr>
      <xdr:spPr>
        <a:xfrm>
          <a:off x="1521883" y="9292167"/>
          <a:ext cx="2206675" cy="3257127"/>
        </a:xfrm>
        <a:prstGeom prst="roundRect">
          <a:avLst>
            <a:gd name="adj" fmla="val 7985"/>
          </a:avLst>
        </a:prstGeom>
        <a:solidFill>
          <a:srgbClr val="FBF9F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46266</xdr:colOff>
      <xdr:row>38</xdr:row>
      <xdr:rowOff>83004</xdr:rowOff>
    </xdr:from>
    <xdr:to>
      <xdr:col>8</xdr:col>
      <xdr:colOff>179614</xdr:colOff>
      <xdr:row>38</xdr:row>
      <xdr:rowOff>97141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815AF374-82E0-426D-8E34-C2562D3CC8F2}"/>
            </a:ext>
          </a:extLst>
        </xdr:cNvPr>
        <xdr:cNvCxnSpPr/>
      </xdr:nvCxnSpPr>
      <xdr:spPr>
        <a:xfrm flipH="1">
          <a:off x="3640366" y="11024054"/>
          <a:ext cx="654048" cy="14137"/>
        </a:xfrm>
        <a:prstGeom prst="straightConnector1">
          <a:avLst/>
        </a:prstGeom>
        <a:ln w="76200">
          <a:solidFill>
            <a:srgbClr val="FF05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112033</xdr:colOff>
      <xdr:row>47</xdr:row>
      <xdr:rowOff>42334</xdr:rowOff>
    </xdr:from>
    <xdr:to>
      <xdr:col>7</xdr:col>
      <xdr:colOff>314325</xdr:colOff>
      <xdr:row>50</xdr:row>
      <xdr:rowOff>95250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AFFD324C-FB93-4ACC-9CAD-D38EE25E22F2}"/>
            </a:ext>
          </a:extLst>
        </xdr:cNvPr>
        <xdr:cNvSpPr/>
      </xdr:nvSpPr>
      <xdr:spPr>
        <a:xfrm>
          <a:off x="112033" y="13066184"/>
          <a:ext cx="3796392" cy="618066"/>
        </a:xfrm>
        <a:prstGeom prst="borderCallout1">
          <a:avLst>
            <a:gd name="adj1" fmla="val 1972"/>
            <a:gd name="adj2" fmla="val 22"/>
            <a:gd name="adj3" fmla="val -82166"/>
            <a:gd name="adj4" fmla="val 25949"/>
          </a:avLst>
        </a:prstGeom>
        <a:solidFill>
          <a:srgbClr val="E5FFFF"/>
        </a:solidFill>
        <a:ln w="38100">
          <a:solidFill>
            <a:srgbClr val="33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網掛け部分は申請不可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（上限戸数に応じて網掛けが外れます）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139700</xdr:colOff>
      <xdr:row>33</xdr:row>
      <xdr:rowOff>44449</xdr:rowOff>
    </xdr:from>
    <xdr:to>
      <xdr:col>7</xdr:col>
      <xdr:colOff>19050</xdr:colOff>
      <xdr:row>42</xdr:row>
      <xdr:rowOff>181286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7DD907B8-EA4C-455B-A177-9338258E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9461499"/>
          <a:ext cx="1962150" cy="2880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260350</xdr:colOff>
      <xdr:row>36</xdr:row>
      <xdr:rowOff>285751</xdr:rowOff>
    </xdr:from>
    <xdr:to>
      <xdr:col>12</xdr:col>
      <xdr:colOff>419571</xdr:colOff>
      <xdr:row>43</xdr:row>
      <xdr:rowOff>101600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FC6B3A3C-97EF-446F-BBD0-88C8EA87AE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43"/>
        <a:stretch/>
      </xdr:blipFill>
      <xdr:spPr>
        <a:xfrm>
          <a:off x="4375150" y="10617201"/>
          <a:ext cx="2242021" cy="19494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291353</xdr:colOff>
      <xdr:row>26</xdr:row>
      <xdr:rowOff>2</xdr:rowOff>
    </xdr:from>
    <xdr:to>
      <xdr:col>1</xdr:col>
      <xdr:colOff>235324</xdr:colOff>
      <xdr:row>26</xdr:row>
      <xdr:rowOff>291354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AB0C8A-6054-4F8B-B902-B4700089F5A0}"/>
            </a:ext>
          </a:extLst>
        </xdr:cNvPr>
        <xdr:cNvSpPr txBox="1"/>
      </xdr:nvSpPr>
      <xdr:spPr>
        <a:xfrm>
          <a:off x="291353" y="7080252"/>
          <a:ext cx="413871" cy="291352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0</xdr:col>
      <xdr:colOff>78441</xdr:colOff>
      <xdr:row>29</xdr:row>
      <xdr:rowOff>9845</xdr:rowOff>
    </xdr:from>
    <xdr:to>
      <xdr:col>3</xdr:col>
      <xdr:colOff>29535</xdr:colOff>
      <xdr:row>37</xdr:row>
      <xdr:rowOff>255815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865EA8A-FC31-43AA-A671-A3DE19053444}"/>
            </a:ext>
          </a:extLst>
        </xdr:cNvPr>
        <xdr:cNvSpPr/>
      </xdr:nvSpPr>
      <xdr:spPr>
        <a:xfrm>
          <a:off x="78441" y="8004495"/>
          <a:ext cx="1462394" cy="2684370"/>
        </a:xfrm>
        <a:prstGeom prst="rect">
          <a:avLst/>
        </a:prstGeom>
        <a:noFill/>
        <a:ln w="5397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302559</xdr:colOff>
      <xdr:row>29</xdr:row>
      <xdr:rowOff>56028</xdr:rowOff>
    </xdr:from>
    <xdr:to>
      <xdr:col>1</xdr:col>
      <xdr:colOff>246530</xdr:colOff>
      <xdr:row>29</xdr:row>
      <xdr:rowOff>291351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12E631-C6FA-41AA-9BBD-3A483D7999CD}"/>
            </a:ext>
          </a:extLst>
        </xdr:cNvPr>
        <xdr:cNvSpPr txBox="1"/>
      </xdr:nvSpPr>
      <xdr:spPr>
        <a:xfrm>
          <a:off x="302559" y="8050678"/>
          <a:ext cx="413871" cy="23532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0</xdr:col>
      <xdr:colOff>302560</xdr:colOff>
      <xdr:row>30</xdr:row>
      <xdr:rowOff>33618</xdr:rowOff>
    </xdr:from>
    <xdr:to>
      <xdr:col>1</xdr:col>
      <xdr:colOff>246531</xdr:colOff>
      <xdr:row>30</xdr:row>
      <xdr:rowOff>268941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CB2D2-590A-4C9E-B67C-928F92650F54}"/>
            </a:ext>
          </a:extLst>
        </xdr:cNvPr>
        <xdr:cNvSpPr txBox="1"/>
      </xdr:nvSpPr>
      <xdr:spPr>
        <a:xfrm>
          <a:off x="302560" y="8333068"/>
          <a:ext cx="413871" cy="23532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0</xdr:col>
      <xdr:colOff>298077</xdr:colOff>
      <xdr:row>31</xdr:row>
      <xdr:rowOff>40341</xdr:rowOff>
    </xdr:from>
    <xdr:to>
      <xdr:col>1</xdr:col>
      <xdr:colOff>242048</xdr:colOff>
      <xdr:row>31</xdr:row>
      <xdr:rowOff>275664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3D81797-2AED-4BC6-9D6F-14499A6F3A62}"/>
            </a:ext>
          </a:extLst>
        </xdr:cNvPr>
        <xdr:cNvSpPr txBox="1"/>
      </xdr:nvSpPr>
      <xdr:spPr>
        <a:xfrm>
          <a:off x="298077" y="8644591"/>
          <a:ext cx="413871" cy="23532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0</xdr:col>
      <xdr:colOff>247650</xdr:colOff>
      <xdr:row>32</xdr:row>
      <xdr:rowOff>48905</xdr:rowOff>
    </xdr:from>
    <xdr:to>
      <xdr:col>1</xdr:col>
      <xdr:colOff>292715</xdr:colOff>
      <xdr:row>32</xdr:row>
      <xdr:rowOff>278785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7495D0-DE4B-40F9-B549-C21B9585A4C2}"/>
            </a:ext>
          </a:extLst>
        </xdr:cNvPr>
        <xdr:cNvSpPr txBox="1"/>
      </xdr:nvSpPr>
      <xdr:spPr>
        <a:xfrm>
          <a:off x="247650" y="8957955"/>
          <a:ext cx="514965" cy="229880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0</xdr:col>
      <xdr:colOff>247650</xdr:colOff>
      <xdr:row>33</xdr:row>
      <xdr:rowOff>29536</xdr:rowOff>
    </xdr:from>
    <xdr:to>
      <xdr:col>1</xdr:col>
      <xdr:colOff>292715</xdr:colOff>
      <xdr:row>33</xdr:row>
      <xdr:rowOff>268941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6298C08-DC00-46A4-AF59-EDE096C4420E}"/>
            </a:ext>
          </a:extLst>
        </xdr:cNvPr>
        <xdr:cNvSpPr txBox="1"/>
      </xdr:nvSpPr>
      <xdr:spPr>
        <a:xfrm>
          <a:off x="247650" y="9243386"/>
          <a:ext cx="514965" cy="239405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2</xdr:col>
      <xdr:colOff>47625</xdr:colOff>
      <xdr:row>19</xdr:row>
      <xdr:rowOff>219075</xdr:rowOff>
    </xdr:from>
    <xdr:to>
      <xdr:col>6</xdr:col>
      <xdr:colOff>76201</xdr:colOff>
      <xdr:row>21</xdr:row>
      <xdr:rowOff>17690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097ACB5-85CE-4E81-83DC-90E994498869}"/>
            </a:ext>
          </a:extLst>
        </xdr:cNvPr>
        <xdr:cNvSpPr/>
      </xdr:nvSpPr>
      <xdr:spPr>
        <a:xfrm>
          <a:off x="1038225" y="5051425"/>
          <a:ext cx="2111376" cy="408215"/>
        </a:xfrm>
        <a:prstGeom prst="rect">
          <a:avLst/>
        </a:prstGeom>
        <a:noFill/>
        <a:ln w="4762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312964</xdr:colOff>
      <xdr:row>16</xdr:row>
      <xdr:rowOff>39461</xdr:rowOff>
    </xdr:from>
    <xdr:to>
      <xdr:col>6</xdr:col>
      <xdr:colOff>447675</xdr:colOff>
      <xdr:row>18</xdr:row>
      <xdr:rowOff>197704</xdr:rowOff>
    </xdr:to>
    <xdr:sp macro="" textlink="">
      <xdr:nvSpPr>
        <xdr:cNvPr id="10" name="線吹き出し 1 (枠付き) 17">
          <a:extLst>
            <a:ext uri="{FF2B5EF4-FFF2-40B4-BE49-F238E27FC236}">
              <a16:creationId xmlns:a16="http://schemas.microsoft.com/office/drawing/2014/main" id="{9518BF8C-4145-4CCB-AF05-259B97864894}"/>
            </a:ext>
          </a:extLst>
        </xdr:cNvPr>
        <xdr:cNvSpPr/>
      </xdr:nvSpPr>
      <xdr:spPr>
        <a:xfrm>
          <a:off x="1303564" y="4224111"/>
          <a:ext cx="2217511" cy="590043"/>
        </a:xfrm>
        <a:prstGeom prst="borderCallout1">
          <a:avLst>
            <a:gd name="adj1" fmla="val 55337"/>
            <a:gd name="adj2" fmla="val 1128"/>
            <a:gd name="adj3" fmla="val 141829"/>
            <a:gd name="adj4" fmla="val -12709"/>
          </a:avLst>
        </a:prstGeom>
        <a:solidFill>
          <a:srgbClr val="CCFFCC"/>
        </a:solidFill>
        <a:ln w="38100">
          <a:solidFill>
            <a:srgbClr val="00CC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spcAft>
              <a:spcPts val="0"/>
            </a:spcAft>
          </a:pPr>
          <a:r>
            <a:rPr kumimoji="1" 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この額を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ア・第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号様式</a:t>
          </a:r>
          <a:r>
            <a:rPr kumimoji="1" 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1600" b="0">
              <a:solidFill>
                <a:srgbClr val="FF00FF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A</a:t>
          </a:r>
        </a:p>
        <a:p>
          <a:pPr marL="0" indent="0" algn="l">
            <a:spcAft>
              <a:spcPts val="0"/>
            </a:spcAft>
          </a:pP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（助成対象額）欄</a:t>
          </a:r>
          <a:r>
            <a:rPr kumimoji="1" 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へ</a:t>
          </a:r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endParaRPr kumimoji="1" lang="ja-JP" sz="12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0</xdr:colOff>
      <xdr:row>25</xdr:row>
      <xdr:rowOff>291353</xdr:rowOff>
    </xdr:from>
    <xdr:to>
      <xdr:col>11</xdr:col>
      <xdr:colOff>22411</xdr:colOff>
      <xdr:row>27</xdr:row>
      <xdr:rowOff>293914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AA65924-0CB6-4C46-ABD7-A9A63689955B}"/>
            </a:ext>
          </a:extLst>
        </xdr:cNvPr>
        <xdr:cNvSpPr/>
      </xdr:nvSpPr>
      <xdr:spPr>
        <a:xfrm>
          <a:off x="4114800" y="7066803"/>
          <a:ext cx="1584511" cy="612161"/>
        </a:xfrm>
        <a:prstGeom prst="rect">
          <a:avLst/>
        </a:prstGeom>
        <a:noFill/>
        <a:ln w="5397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391886</xdr:colOff>
      <xdr:row>26</xdr:row>
      <xdr:rowOff>43543</xdr:rowOff>
    </xdr:from>
    <xdr:to>
      <xdr:col>9</xdr:col>
      <xdr:colOff>232122</xdr:colOff>
      <xdr:row>26</xdr:row>
      <xdr:rowOff>277747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7E4B355-3E44-4A2D-BB6F-83D228E5AE63}"/>
            </a:ext>
          </a:extLst>
        </xdr:cNvPr>
        <xdr:cNvSpPr txBox="1"/>
      </xdr:nvSpPr>
      <xdr:spPr>
        <a:xfrm>
          <a:off x="4506686" y="7123793"/>
          <a:ext cx="360936" cy="234204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8</xdr:col>
      <xdr:colOff>381000</xdr:colOff>
      <xdr:row>27</xdr:row>
      <xdr:rowOff>38100</xdr:rowOff>
    </xdr:from>
    <xdr:to>
      <xdr:col>9</xdr:col>
      <xdr:colOff>241648</xdr:colOff>
      <xdr:row>27</xdr:row>
      <xdr:rowOff>287993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E3B7E53-E62D-4A15-A2C8-1D9055F19D49}"/>
            </a:ext>
          </a:extLst>
        </xdr:cNvPr>
        <xdr:cNvSpPr txBox="1"/>
      </xdr:nvSpPr>
      <xdr:spPr>
        <a:xfrm>
          <a:off x="4495800" y="7423150"/>
          <a:ext cx="381348" cy="24989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1</xdr:col>
      <xdr:colOff>19050</xdr:colOff>
      <xdr:row>11</xdr:row>
      <xdr:rowOff>476250</xdr:rowOff>
    </xdr:from>
    <xdr:to>
      <xdr:col>12</xdr:col>
      <xdr:colOff>38101</xdr:colOff>
      <xdr:row>14</xdr:row>
      <xdr:rowOff>8162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2675B3F-EA43-487C-97AA-1EE8B256A75A}"/>
            </a:ext>
          </a:extLst>
        </xdr:cNvPr>
        <xdr:cNvSpPr/>
      </xdr:nvSpPr>
      <xdr:spPr>
        <a:xfrm>
          <a:off x="488950" y="2882900"/>
          <a:ext cx="5746751" cy="878112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196850</xdr:colOff>
      <xdr:row>10</xdr:row>
      <xdr:rowOff>139701</xdr:rowOff>
    </xdr:from>
    <xdr:to>
      <xdr:col>14</xdr:col>
      <xdr:colOff>295275</xdr:colOff>
      <xdr:row>11</xdr:row>
      <xdr:rowOff>210911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80507BEB-5692-424C-A235-FFCF1BD5937F}"/>
            </a:ext>
          </a:extLst>
        </xdr:cNvPr>
        <xdr:cNvSpPr/>
      </xdr:nvSpPr>
      <xdr:spPr>
        <a:xfrm>
          <a:off x="4311650" y="2241551"/>
          <a:ext cx="3482975" cy="376010"/>
        </a:xfrm>
        <a:prstGeom prst="borderCallout1">
          <a:avLst>
            <a:gd name="adj1" fmla="val 106006"/>
            <a:gd name="adj2" fmla="val -148"/>
            <a:gd name="adj3" fmla="val 169226"/>
            <a:gd name="adj4" fmla="val -10117"/>
          </a:avLst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事業計画時に記入した利用定員数から変更不可</a:t>
          </a:r>
          <a:endParaRPr lang="en-US" altLang="ja-JP" sz="12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473530</xdr:colOff>
      <xdr:row>5</xdr:row>
      <xdr:rowOff>133350</xdr:rowOff>
    </xdr:from>
    <xdr:to>
      <xdr:col>12</xdr:col>
      <xdr:colOff>190501</xdr:colOff>
      <xdr:row>7</xdr:row>
      <xdr:rowOff>123824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E57C0C0-CED1-48B8-B724-C53A66732F36}"/>
            </a:ext>
          </a:extLst>
        </xdr:cNvPr>
        <xdr:cNvSpPr/>
      </xdr:nvSpPr>
      <xdr:spPr>
        <a:xfrm>
          <a:off x="4067630" y="742950"/>
          <a:ext cx="2320471" cy="454024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228600</xdr:colOff>
      <xdr:row>7</xdr:row>
      <xdr:rowOff>85725</xdr:rowOff>
    </xdr:from>
    <xdr:to>
      <xdr:col>7</xdr:col>
      <xdr:colOff>218593</xdr:colOff>
      <xdr:row>10</xdr:row>
      <xdr:rowOff>132470</xdr:rowOff>
    </xdr:to>
    <xdr:sp macro="" textlink="">
      <xdr:nvSpPr>
        <xdr:cNvPr id="17" name="吹き出し: 線 16">
          <a:extLst>
            <a:ext uri="{FF2B5EF4-FFF2-40B4-BE49-F238E27FC236}">
              <a16:creationId xmlns:a16="http://schemas.microsoft.com/office/drawing/2014/main" id="{A7B0187E-9AFD-4151-A980-C3222905ADE8}"/>
            </a:ext>
          </a:extLst>
        </xdr:cNvPr>
        <xdr:cNvSpPr/>
      </xdr:nvSpPr>
      <xdr:spPr>
        <a:xfrm>
          <a:off x="228600" y="1158875"/>
          <a:ext cx="3584093" cy="1075445"/>
        </a:xfrm>
        <a:prstGeom prst="borderCallout1">
          <a:avLst>
            <a:gd name="adj1" fmla="val 50572"/>
            <a:gd name="adj2" fmla="val 99382"/>
            <a:gd name="adj3" fmla="val 7031"/>
            <a:gd name="adj4" fmla="val 112507"/>
          </a:avLst>
        </a:prstGeom>
        <a:solidFill>
          <a:srgbClr val="FFEBEB"/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事業計画時に作成の「事業計画書（福祉避難所別）」を基に、枠内のドロップダウンリストより「交付申請書（福祉避難所別）」に変更のうえ、変更箇所のみ訂正</a:t>
          </a:r>
          <a:endParaRPr lang="en-US" altLang="ja-JP" sz="1200" b="1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宿舎別と雇用状況等の様式も同様</a:t>
          </a:r>
          <a:endParaRPr lang="en-US" altLang="ja-JP" sz="12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38100</xdr:colOff>
      <xdr:row>14</xdr:row>
      <xdr:rowOff>152400</xdr:rowOff>
    </xdr:from>
    <xdr:to>
      <xdr:col>15</xdr:col>
      <xdr:colOff>370115</xdr:colOff>
      <xdr:row>22</xdr:row>
      <xdr:rowOff>87993</xdr:rowOff>
    </xdr:to>
    <xdr:sp macro="" textlink="">
      <xdr:nvSpPr>
        <xdr:cNvPr id="18" name="吹き出し: 線 17">
          <a:extLst>
            <a:ext uri="{FF2B5EF4-FFF2-40B4-BE49-F238E27FC236}">
              <a16:creationId xmlns:a16="http://schemas.microsoft.com/office/drawing/2014/main" id="{380226BE-6729-482B-8BD8-A9FC4528E70A}"/>
            </a:ext>
          </a:extLst>
        </xdr:cNvPr>
        <xdr:cNvSpPr/>
      </xdr:nvSpPr>
      <xdr:spPr>
        <a:xfrm>
          <a:off x="3632200" y="3905250"/>
          <a:ext cx="4656365" cy="1789793"/>
        </a:xfrm>
        <a:prstGeom prst="borderCallout1">
          <a:avLst>
            <a:gd name="adj1" fmla="val 99888"/>
            <a:gd name="adj2" fmla="val 79601"/>
            <a:gd name="adj3" fmla="val 122665"/>
            <a:gd name="adj4" fmla="val 68583"/>
          </a:avLst>
        </a:prstGeom>
        <a:solidFill>
          <a:srgbClr val="FFEBEB"/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「宿舎別」（ア・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 、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４様式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）で算出された助成対象額を</a:t>
          </a:r>
          <a:endParaRPr lang="en-US" altLang="ja-JP" sz="11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対応する宿舎番号欄に記入</a:t>
          </a:r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備考欄には、転居等で枝番号がある場合のみ、その金額内訳を記入（転居や入居者変更がない場合は記入不要）</a:t>
          </a:r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交付申請時に「未定」は認められないため、「未定（〇月以降）」の記入不可</a:t>
          </a:r>
          <a:r>
            <a:rPr lang="en-US" altLang="ja-JP" sz="12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ただし、宿舎 または入居者の一方が確定している場合は、予定として申請可能（記入例⑬参照）</a:t>
          </a:r>
          <a:endParaRPr lang="en-US" altLang="ja-JP" sz="1200" b="0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0</xdr:colOff>
      <xdr:row>22</xdr:row>
      <xdr:rowOff>206375</xdr:rowOff>
    </xdr:from>
    <xdr:to>
      <xdr:col>7</xdr:col>
      <xdr:colOff>465816</xdr:colOff>
      <xdr:row>23</xdr:row>
      <xdr:rowOff>332414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AAB5F08-F5AC-49A8-8949-08722DA74913}"/>
            </a:ext>
          </a:extLst>
        </xdr:cNvPr>
        <xdr:cNvSpPr/>
      </xdr:nvSpPr>
      <xdr:spPr>
        <a:xfrm>
          <a:off x="3594100" y="5813425"/>
          <a:ext cx="465816" cy="545139"/>
        </a:xfrm>
        <a:prstGeom prst="rect">
          <a:avLst/>
        </a:prstGeom>
        <a:solidFill>
          <a:srgbClr val="E9FFE7"/>
        </a:solidFill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0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B</a:t>
          </a:r>
          <a:endParaRPr kumimoji="1" lang="ja-JP" altLang="en-US" sz="20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8</xdr:col>
      <xdr:colOff>391886</xdr:colOff>
      <xdr:row>23</xdr:row>
      <xdr:rowOff>378279</xdr:rowOff>
    </xdr:from>
    <xdr:to>
      <xdr:col>11</xdr:col>
      <xdr:colOff>160563</xdr:colOff>
      <xdr:row>28</xdr:row>
      <xdr:rowOff>43542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E2FC682-CB9C-4ABF-BA63-9E149543CEA1}"/>
            </a:ext>
          </a:extLst>
        </xdr:cNvPr>
        <xdr:cNvSpPr/>
      </xdr:nvSpPr>
      <xdr:spPr>
        <a:xfrm>
          <a:off x="4506686" y="6404429"/>
          <a:ext cx="1330777" cy="1328963"/>
        </a:xfrm>
        <a:prstGeom prst="roundRect">
          <a:avLst>
            <a:gd name="adj" fmla="val 13863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</xdr:colOff>
      <xdr:row>23</xdr:row>
      <xdr:rowOff>61432</xdr:rowOff>
    </xdr:from>
    <xdr:to>
      <xdr:col>7</xdr:col>
      <xdr:colOff>0</xdr:colOff>
      <xdr:row>24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E02CC9-5108-4837-8C47-1A74E8EC0F47}"/>
            </a:ext>
          </a:extLst>
        </xdr:cNvPr>
        <xdr:cNvCxnSpPr>
          <a:endCxn id="19" idx="1"/>
        </xdr:cNvCxnSpPr>
      </xdr:nvCxnSpPr>
      <xdr:spPr>
        <a:xfrm flipV="1">
          <a:off x="1520825" y="6087582"/>
          <a:ext cx="2073275" cy="525943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468991</xdr:colOff>
      <xdr:row>23</xdr:row>
      <xdr:rowOff>61432</xdr:rowOff>
    </xdr:from>
    <xdr:to>
      <xdr:col>8</xdr:col>
      <xdr:colOff>388711</xdr:colOff>
      <xdr:row>25</xdr:row>
      <xdr:rowOff>293461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58F33DF8-A4EF-415C-9688-3D58BB845E4E}"/>
            </a:ext>
          </a:extLst>
        </xdr:cNvPr>
        <xdr:cNvCxnSpPr>
          <a:stCxn id="19" idx="3"/>
          <a:endCxn id="20" idx="1"/>
        </xdr:cNvCxnSpPr>
      </xdr:nvCxnSpPr>
      <xdr:spPr>
        <a:xfrm>
          <a:off x="4063091" y="6087582"/>
          <a:ext cx="440420" cy="981329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349704</xdr:colOff>
      <xdr:row>31</xdr:row>
      <xdr:rowOff>283029</xdr:rowOff>
    </xdr:from>
    <xdr:to>
      <xdr:col>13</xdr:col>
      <xdr:colOff>141947</xdr:colOff>
      <xdr:row>43</xdr:row>
      <xdr:rowOff>2480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EF79F2C5-3E9D-4A22-ADF0-0DA4DC4FA6C4}"/>
            </a:ext>
          </a:extLst>
        </xdr:cNvPr>
        <xdr:cNvSpPr/>
      </xdr:nvSpPr>
      <xdr:spPr>
        <a:xfrm>
          <a:off x="2381704" y="8887279"/>
          <a:ext cx="4548393" cy="3377051"/>
        </a:xfrm>
        <a:prstGeom prst="wedgeRectCallout">
          <a:avLst>
            <a:gd name="adj1" fmla="val -49431"/>
            <a:gd name="adj2" fmla="val -12526"/>
          </a:avLst>
        </a:prstGeom>
        <a:solidFill>
          <a:srgbClr val="FFEBFF"/>
        </a:solidFill>
        <a:ln w="31750">
          <a:solidFill>
            <a:srgbClr val="7646FC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事業計画時より変更があった箇所のみ（　　　　　　部分）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訂正する。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例１）入居者変更を８月に行う予定だったが、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入居者が確定したのが１０月１日だったため、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助成対象額が変更となった。（記入例⑪）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例２）宿舎・入居者いずれも確定したことにより、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lvl="0"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</a:t>
          </a:r>
          <a:r>
            <a:rPr kumimoji="1" lang="ja-JP" altLang="en-US" sz="13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300" b="1">
              <a:solidFill>
                <a:sysClr val="windowText" lastClr="000000"/>
              </a:solidFill>
            </a:rPr>
            <a:t>助成対象額が変更となった。（記入例⑫）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例３）宿舎または入居者が決まり、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１月１日を助成開始予定として申請するため、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助成対象額が変更となった。（記入例⑬）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例４）交付申請時点で宿舎、入居者のいずれも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決まらなかったので、削除した。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/>
          <a:endParaRPr kumimoji="1" lang="en-US" altLang="ja-JP" sz="1200" b="1">
            <a:solidFill>
              <a:srgbClr val="660033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5442</xdr:rowOff>
    </xdr:from>
    <xdr:to>
      <xdr:col>7</xdr:col>
      <xdr:colOff>0</xdr:colOff>
      <xdr:row>27</xdr:row>
      <xdr:rowOff>16328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6FBD8C2-D4E5-4792-A0FA-FA10FE547F6D}"/>
            </a:ext>
          </a:extLst>
        </xdr:cNvPr>
        <xdr:cNvSpPr/>
      </xdr:nvSpPr>
      <xdr:spPr>
        <a:xfrm flipV="1">
          <a:off x="0" y="7085692"/>
          <a:ext cx="3594100" cy="315686"/>
        </a:xfrm>
        <a:prstGeom prst="rect">
          <a:avLst/>
        </a:prstGeom>
        <a:noFill/>
        <a:ln w="5397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333375</xdr:colOff>
      <xdr:row>28</xdr:row>
      <xdr:rowOff>28575</xdr:rowOff>
    </xdr:from>
    <xdr:to>
      <xdr:col>9</xdr:col>
      <xdr:colOff>12247</xdr:colOff>
      <xdr:row>31</xdr:row>
      <xdr:rowOff>285750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B6E473EE-3A6E-4F4F-943B-4189E251320B}"/>
            </a:ext>
          </a:extLst>
        </xdr:cNvPr>
        <xdr:cNvCxnSpPr/>
      </xdr:nvCxnSpPr>
      <xdr:spPr>
        <a:xfrm flipH="1" flipV="1">
          <a:off x="4448175" y="7718425"/>
          <a:ext cx="199572" cy="1171575"/>
        </a:xfrm>
        <a:prstGeom prst="line">
          <a:avLst/>
        </a:prstGeom>
        <a:ln w="28575">
          <a:solidFill>
            <a:srgbClr val="7646FC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32</xdr:row>
      <xdr:rowOff>95250</xdr:rowOff>
    </xdr:from>
    <xdr:to>
      <xdr:col>4</xdr:col>
      <xdr:colOff>372836</xdr:colOff>
      <xdr:row>35</xdr:row>
      <xdr:rowOff>29936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A10BBBEC-6D13-4E12-B501-1AAC7D3F2977}"/>
            </a:ext>
          </a:extLst>
        </xdr:cNvPr>
        <xdr:cNvCxnSpPr/>
      </xdr:nvCxnSpPr>
      <xdr:spPr>
        <a:xfrm>
          <a:off x="1558925" y="9004300"/>
          <a:ext cx="845911" cy="849086"/>
        </a:xfrm>
        <a:prstGeom prst="line">
          <a:avLst/>
        </a:prstGeom>
        <a:ln w="28575">
          <a:solidFill>
            <a:srgbClr val="7646FC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310243</xdr:colOff>
      <xdr:row>20</xdr:row>
      <xdr:rowOff>228601</xdr:rowOff>
    </xdr:from>
    <xdr:to>
      <xdr:col>7</xdr:col>
      <xdr:colOff>27215</xdr:colOff>
      <xdr:row>23</xdr:row>
      <xdr:rowOff>32657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FBA30D91-CE9E-444C-AC19-F032862E9BD6}"/>
            </a:ext>
          </a:extLst>
        </xdr:cNvPr>
        <xdr:cNvCxnSpPr/>
      </xdr:nvCxnSpPr>
      <xdr:spPr>
        <a:xfrm flipV="1">
          <a:off x="2862943" y="5378451"/>
          <a:ext cx="758372" cy="680356"/>
        </a:xfrm>
        <a:prstGeom prst="line">
          <a:avLst/>
        </a:prstGeom>
        <a:ln w="28575">
          <a:solidFill>
            <a:srgbClr val="FFA8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351065</xdr:colOff>
      <xdr:row>32</xdr:row>
      <xdr:rowOff>95250</xdr:rowOff>
    </xdr:from>
    <xdr:to>
      <xdr:col>11</xdr:col>
      <xdr:colOff>429586</xdr:colOff>
      <xdr:row>32</xdr:row>
      <xdr:rowOff>258536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655940C-694A-4BC1-A1F6-7FC63A5ACC00}"/>
            </a:ext>
          </a:extLst>
        </xdr:cNvPr>
        <xdr:cNvSpPr/>
      </xdr:nvSpPr>
      <xdr:spPr>
        <a:xfrm>
          <a:off x="5507265" y="9004300"/>
          <a:ext cx="599221" cy="163286"/>
        </a:xfrm>
        <a:prstGeom prst="rect">
          <a:avLst/>
        </a:prstGeom>
        <a:solidFill>
          <a:schemeClr val="bg1"/>
        </a:solidFill>
        <a:ln w="4762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0</xdr:colOff>
      <xdr:row>0</xdr:row>
      <xdr:rowOff>76200</xdr:rowOff>
    </xdr:from>
    <xdr:to>
      <xdr:col>8</xdr:col>
      <xdr:colOff>515308</xdr:colOff>
      <xdr:row>1</xdr:row>
      <xdr:rowOff>198450</xdr:rowOff>
    </xdr:to>
    <xdr:sp macro="" textlink="">
      <xdr:nvSpPr>
        <xdr:cNvPr id="29" name="角丸四角形 19">
          <a:extLst>
            <a:ext uri="{FF2B5EF4-FFF2-40B4-BE49-F238E27FC236}">
              <a16:creationId xmlns:a16="http://schemas.microsoft.com/office/drawing/2014/main" id="{B9488811-3FE1-478B-A6C7-3A6C9736C9B1}"/>
            </a:ext>
          </a:extLst>
        </xdr:cNvPr>
        <xdr:cNvSpPr/>
      </xdr:nvSpPr>
      <xdr:spPr>
        <a:xfrm>
          <a:off x="3073400" y="76200"/>
          <a:ext cx="1556708" cy="401650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5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15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5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⑩</a:t>
          </a:r>
          <a:endParaRPr lang="en-US" altLang="ja-JP" sz="15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142874</xdr:colOff>
      <xdr:row>47</xdr:row>
      <xdr:rowOff>25401</xdr:rowOff>
    </xdr:from>
    <xdr:to>
      <xdr:col>7</xdr:col>
      <xdr:colOff>276225</xdr:colOff>
      <xdr:row>50</xdr:row>
      <xdr:rowOff>83913</xdr:rowOff>
    </xdr:to>
    <xdr:sp macro="" textlink="">
      <xdr:nvSpPr>
        <xdr:cNvPr id="30" name="吹き出し: 線 29">
          <a:extLst>
            <a:ext uri="{FF2B5EF4-FFF2-40B4-BE49-F238E27FC236}">
              <a16:creationId xmlns:a16="http://schemas.microsoft.com/office/drawing/2014/main" id="{5747D398-944E-4EEA-B211-4FE78E897BA5}"/>
            </a:ext>
          </a:extLst>
        </xdr:cNvPr>
        <xdr:cNvSpPr/>
      </xdr:nvSpPr>
      <xdr:spPr>
        <a:xfrm>
          <a:off x="142874" y="12846051"/>
          <a:ext cx="3727451" cy="623662"/>
        </a:xfrm>
        <a:prstGeom prst="borderCallout1">
          <a:avLst>
            <a:gd name="adj1" fmla="val 1972"/>
            <a:gd name="adj2" fmla="val 22"/>
            <a:gd name="adj3" fmla="val -79644"/>
            <a:gd name="adj4" fmla="val 27900"/>
          </a:avLst>
        </a:prstGeom>
        <a:solidFill>
          <a:srgbClr val="E5FFFF"/>
        </a:solidFill>
        <a:ln w="38100">
          <a:solidFill>
            <a:srgbClr val="33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網掛け部分は申請不可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（上限戸数に応じて網掛けが外れます）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228600</xdr:colOff>
      <xdr:row>34</xdr:row>
      <xdr:rowOff>47625</xdr:rowOff>
    </xdr:from>
    <xdr:to>
      <xdr:col>1</xdr:col>
      <xdr:colOff>284150</xdr:colOff>
      <xdr:row>34</xdr:row>
      <xdr:rowOff>287030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4E435FB-F760-4620-8C87-3344A553C170}"/>
            </a:ext>
          </a:extLst>
        </xdr:cNvPr>
        <xdr:cNvSpPr txBox="1"/>
      </xdr:nvSpPr>
      <xdr:spPr>
        <a:xfrm>
          <a:off x="228600" y="9566275"/>
          <a:ext cx="525450" cy="239405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0</xdr:col>
      <xdr:colOff>257175</xdr:colOff>
      <xdr:row>35</xdr:row>
      <xdr:rowOff>57150</xdr:rowOff>
    </xdr:from>
    <xdr:to>
      <xdr:col>1</xdr:col>
      <xdr:colOff>285511</xdr:colOff>
      <xdr:row>35</xdr:row>
      <xdr:rowOff>295194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7198574-F63E-4991-A85F-AD9D10F4A3E0}"/>
            </a:ext>
          </a:extLst>
        </xdr:cNvPr>
        <xdr:cNvSpPr txBox="1"/>
      </xdr:nvSpPr>
      <xdr:spPr>
        <a:xfrm>
          <a:off x="257175" y="9880600"/>
          <a:ext cx="498236" cy="238044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0</xdr:col>
      <xdr:colOff>266699</xdr:colOff>
      <xdr:row>36</xdr:row>
      <xdr:rowOff>39461</xdr:rowOff>
    </xdr:from>
    <xdr:to>
      <xdr:col>1</xdr:col>
      <xdr:colOff>274624</xdr:colOff>
      <xdr:row>36</xdr:row>
      <xdr:rowOff>278865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A997D78-F300-463F-9945-6DEC5E17F7CF}"/>
            </a:ext>
          </a:extLst>
        </xdr:cNvPr>
        <xdr:cNvSpPr txBox="1"/>
      </xdr:nvSpPr>
      <xdr:spPr>
        <a:xfrm>
          <a:off x="266699" y="10167711"/>
          <a:ext cx="477825" cy="239404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0</xdr:col>
      <xdr:colOff>257175</xdr:colOff>
      <xdr:row>37</xdr:row>
      <xdr:rowOff>19050</xdr:rowOff>
    </xdr:from>
    <xdr:to>
      <xdr:col>1</xdr:col>
      <xdr:colOff>284150</xdr:colOff>
      <xdr:row>37</xdr:row>
      <xdr:rowOff>259816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683B089-5C3B-48C5-B5D1-AE3A0BBE1D6E}"/>
            </a:ext>
          </a:extLst>
        </xdr:cNvPr>
        <xdr:cNvSpPr txBox="1"/>
      </xdr:nvSpPr>
      <xdr:spPr>
        <a:xfrm>
          <a:off x="257175" y="10452100"/>
          <a:ext cx="496875" cy="240766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例４）</a:t>
          </a:r>
        </a:p>
      </xdr:txBody>
    </xdr:sp>
    <xdr:clientData/>
  </xdr:twoCellAnchor>
  <xdr:twoCellAnchor>
    <xdr:from>
      <xdr:col>0</xdr:col>
      <xdr:colOff>304800</xdr:colOff>
      <xdr:row>23</xdr:row>
      <xdr:rowOff>402770</xdr:rowOff>
    </xdr:from>
    <xdr:to>
      <xdr:col>3</xdr:col>
      <xdr:colOff>1360</xdr:colOff>
      <xdr:row>37</xdr:row>
      <xdr:rowOff>304799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5560FDC0-5486-4FBA-B25C-E1EEE94AB686}"/>
            </a:ext>
          </a:extLst>
        </xdr:cNvPr>
        <xdr:cNvSpPr/>
      </xdr:nvSpPr>
      <xdr:spPr>
        <a:xfrm>
          <a:off x="304800" y="6428920"/>
          <a:ext cx="1207860" cy="4308929"/>
        </a:xfrm>
        <a:prstGeom prst="roundRect">
          <a:avLst>
            <a:gd name="adj" fmla="val 13863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27</xdr:row>
      <xdr:rowOff>19050</xdr:rowOff>
    </xdr:from>
    <xdr:to>
      <xdr:col>4</xdr:col>
      <xdr:colOff>350611</xdr:colOff>
      <xdr:row>33</xdr:row>
      <xdr:rowOff>112486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BBDD195D-1715-4B4B-8D0B-8705CE2E9F23}"/>
            </a:ext>
          </a:extLst>
        </xdr:cNvPr>
        <xdr:cNvCxnSpPr/>
      </xdr:nvCxnSpPr>
      <xdr:spPr>
        <a:xfrm>
          <a:off x="1616075" y="7404100"/>
          <a:ext cx="766536" cy="1922236"/>
        </a:xfrm>
        <a:prstGeom prst="line">
          <a:avLst/>
        </a:prstGeom>
        <a:ln w="28575">
          <a:solidFill>
            <a:srgbClr val="7646FC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370114</xdr:colOff>
      <xdr:row>6</xdr:row>
      <xdr:rowOff>201386</xdr:rowOff>
    </xdr:from>
    <xdr:to>
      <xdr:col>7</xdr:col>
      <xdr:colOff>361468</xdr:colOff>
      <xdr:row>10</xdr:row>
      <xdr:rowOff>37220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C5E2D9FA-9126-4A7D-A3CB-B4369C24C082}"/>
            </a:ext>
          </a:extLst>
        </xdr:cNvPr>
        <xdr:cNvSpPr/>
      </xdr:nvSpPr>
      <xdr:spPr>
        <a:xfrm>
          <a:off x="370114" y="1242786"/>
          <a:ext cx="3585454" cy="1074084"/>
        </a:xfrm>
        <a:prstGeom prst="borderCallout1">
          <a:avLst>
            <a:gd name="adj1" fmla="val 50572"/>
            <a:gd name="adj2" fmla="val 99382"/>
            <a:gd name="adj3" fmla="val 14116"/>
            <a:gd name="adj4" fmla="val 112507"/>
          </a:avLst>
        </a:prstGeom>
        <a:solidFill>
          <a:srgbClr val="FFEBEB"/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交付申請時に作成の「交付申請書（福祉避難所別）」を基に、枠内のドロップダウンリストより「実績報告書（福祉避難所別）」に変更のうえ、変更箇所のみ訂正</a:t>
          </a:r>
          <a:endParaRPr lang="en-US" altLang="ja-JP" sz="1200" b="1" u="non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宿舎別と雇用状況等の様式も同様</a:t>
          </a:r>
          <a:endParaRPr lang="en-US" altLang="ja-JP" sz="12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495300</xdr:colOff>
      <xdr:row>5</xdr:row>
      <xdr:rowOff>114300</xdr:rowOff>
    </xdr:from>
    <xdr:to>
      <xdr:col>12</xdr:col>
      <xdr:colOff>247650</xdr:colOff>
      <xdr:row>7</xdr:row>
      <xdr:rowOff>133350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F0B2906-BD55-4258-B716-6D2E0A341FF3}"/>
            </a:ext>
          </a:extLst>
        </xdr:cNvPr>
        <xdr:cNvSpPr/>
      </xdr:nvSpPr>
      <xdr:spPr>
        <a:xfrm>
          <a:off x="4089400" y="901700"/>
          <a:ext cx="2355850" cy="482600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466725</xdr:colOff>
      <xdr:row>11</xdr:row>
      <xdr:rowOff>495300</xdr:rowOff>
    </xdr:from>
    <xdr:to>
      <xdr:col>12</xdr:col>
      <xdr:colOff>16329</xdr:colOff>
      <xdr:row>14</xdr:row>
      <xdr:rowOff>36736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19F2A30-9BC7-494C-8AD0-B7CEF3B5E5D3}"/>
            </a:ext>
          </a:extLst>
        </xdr:cNvPr>
        <xdr:cNvSpPr/>
      </xdr:nvSpPr>
      <xdr:spPr>
        <a:xfrm>
          <a:off x="466725" y="3079750"/>
          <a:ext cx="5747204" cy="887636"/>
        </a:xfrm>
        <a:prstGeom prst="rect">
          <a:avLst/>
        </a:prstGeom>
        <a:noFill/>
        <a:ln w="47625">
          <a:solidFill>
            <a:srgbClr val="FFA8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239486</xdr:colOff>
      <xdr:row>10</xdr:row>
      <xdr:rowOff>142875</xdr:rowOff>
    </xdr:from>
    <xdr:to>
      <xdr:col>14</xdr:col>
      <xdr:colOff>285431</xdr:colOff>
      <xdr:row>11</xdr:row>
      <xdr:rowOff>209550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8639ED38-1D71-4C41-95B4-49D2161802DB}"/>
            </a:ext>
          </a:extLst>
        </xdr:cNvPr>
        <xdr:cNvSpPr/>
      </xdr:nvSpPr>
      <xdr:spPr>
        <a:xfrm>
          <a:off x="4354286" y="2422525"/>
          <a:ext cx="3430495" cy="371475"/>
        </a:xfrm>
        <a:prstGeom prst="borderCallout1">
          <a:avLst>
            <a:gd name="adj1" fmla="val 106006"/>
            <a:gd name="adj2" fmla="val -148"/>
            <a:gd name="adj3" fmla="val 169226"/>
            <a:gd name="adj4" fmla="val -10117"/>
          </a:avLst>
        </a:prstGeom>
        <a:solidFill>
          <a:schemeClr val="accent4">
            <a:lumMod val="20000"/>
            <a:lumOff val="80000"/>
          </a:schemeClr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事業計画時に記入した利用定員数から変更不可</a:t>
          </a:r>
          <a:endParaRPr lang="en-US" altLang="ja-JP" sz="1200" b="1" u="sng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336176</xdr:colOff>
      <xdr:row>30</xdr:row>
      <xdr:rowOff>11208</xdr:rowOff>
    </xdr:from>
    <xdr:to>
      <xdr:col>1</xdr:col>
      <xdr:colOff>280147</xdr:colOff>
      <xdr:row>31</xdr:row>
      <xdr:rowOff>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A65558-0DC1-4D67-BD71-435FAF99645F}"/>
            </a:ext>
          </a:extLst>
        </xdr:cNvPr>
        <xdr:cNvSpPr txBox="1"/>
      </xdr:nvSpPr>
      <xdr:spPr>
        <a:xfrm>
          <a:off x="336176" y="8488458"/>
          <a:ext cx="413871" cy="29359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0</xdr:col>
      <xdr:colOff>78441</xdr:colOff>
      <xdr:row>30</xdr:row>
      <xdr:rowOff>22412</xdr:rowOff>
    </xdr:from>
    <xdr:to>
      <xdr:col>3</xdr:col>
      <xdr:colOff>33617</xdr:colOff>
      <xdr:row>32</xdr:row>
      <xdr:rowOff>44824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E330D5D-4545-4877-B134-94344E338E7B}"/>
            </a:ext>
          </a:extLst>
        </xdr:cNvPr>
        <xdr:cNvSpPr/>
      </xdr:nvSpPr>
      <xdr:spPr>
        <a:xfrm>
          <a:off x="78441" y="8499662"/>
          <a:ext cx="1466476" cy="632012"/>
        </a:xfrm>
        <a:prstGeom prst="rect">
          <a:avLst/>
        </a:prstGeom>
        <a:noFill/>
        <a:ln w="5397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336178</xdr:colOff>
      <xdr:row>31</xdr:row>
      <xdr:rowOff>44822</xdr:rowOff>
    </xdr:from>
    <xdr:to>
      <xdr:col>1</xdr:col>
      <xdr:colOff>280149</xdr:colOff>
      <xdr:row>31</xdr:row>
      <xdr:rowOff>280145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4966898-2743-439F-9D44-8C42264C4765}"/>
            </a:ext>
          </a:extLst>
        </xdr:cNvPr>
        <xdr:cNvSpPr txBox="1"/>
      </xdr:nvSpPr>
      <xdr:spPr>
        <a:xfrm>
          <a:off x="336178" y="8826872"/>
          <a:ext cx="413871" cy="23532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8</xdr:col>
      <xdr:colOff>353065</xdr:colOff>
      <xdr:row>27</xdr:row>
      <xdr:rowOff>19691</xdr:rowOff>
    </xdr:from>
    <xdr:to>
      <xdr:col>9</xdr:col>
      <xdr:colOff>245089</xdr:colOff>
      <xdr:row>28</xdr:row>
      <xdr:rowOff>9844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084B21A-83B6-4156-9D97-21249931D1A3}"/>
            </a:ext>
          </a:extLst>
        </xdr:cNvPr>
        <xdr:cNvSpPr txBox="1"/>
      </xdr:nvSpPr>
      <xdr:spPr>
        <a:xfrm>
          <a:off x="4467865" y="7582541"/>
          <a:ext cx="412724" cy="294953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1"/>
        <a:lstStyle/>
        <a:p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</a:t>
          </a:r>
          <a:r>
            <a:rPr kumimoji="1" lang="en-US" altLang="ja-JP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rgbClr val="C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twoCellAnchor>
  <xdr:twoCellAnchor>
    <xdr:from>
      <xdr:col>2</xdr:col>
      <xdr:colOff>28575</xdr:colOff>
      <xdr:row>19</xdr:row>
      <xdr:rowOff>285750</xdr:rowOff>
    </xdr:from>
    <xdr:to>
      <xdr:col>6</xdr:col>
      <xdr:colOff>54430</xdr:colOff>
      <xdr:row>21</xdr:row>
      <xdr:rowOff>85725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5572884-C649-43EA-BD3C-A70D4BEDC30E}"/>
            </a:ext>
          </a:extLst>
        </xdr:cNvPr>
        <xdr:cNvSpPr/>
      </xdr:nvSpPr>
      <xdr:spPr>
        <a:xfrm>
          <a:off x="1019175" y="5295900"/>
          <a:ext cx="2108655" cy="409575"/>
        </a:xfrm>
        <a:prstGeom prst="rect">
          <a:avLst/>
        </a:prstGeom>
        <a:noFill/>
        <a:ln w="47625">
          <a:solidFill>
            <a:srgbClr val="00CC99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348343</xdr:colOff>
      <xdr:row>16</xdr:row>
      <xdr:rowOff>157842</xdr:rowOff>
    </xdr:from>
    <xdr:to>
      <xdr:col>6</xdr:col>
      <xdr:colOff>179620</xdr:colOff>
      <xdr:row>19</xdr:row>
      <xdr:rowOff>99730</xdr:rowOff>
    </xdr:to>
    <xdr:sp macro="" textlink="">
      <xdr:nvSpPr>
        <xdr:cNvPr id="11" name="線吹き出し 1 (枠付き) 17">
          <a:extLst>
            <a:ext uri="{FF2B5EF4-FFF2-40B4-BE49-F238E27FC236}">
              <a16:creationId xmlns:a16="http://schemas.microsoft.com/office/drawing/2014/main" id="{820499A9-D136-419D-B9D1-3506B0B2E57A}"/>
            </a:ext>
          </a:extLst>
        </xdr:cNvPr>
        <xdr:cNvSpPr/>
      </xdr:nvSpPr>
      <xdr:spPr>
        <a:xfrm>
          <a:off x="1338943" y="4520292"/>
          <a:ext cx="1914077" cy="589588"/>
        </a:xfrm>
        <a:prstGeom prst="borderCallout1">
          <a:avLst>
            <a:gd name="adj1" fmla="val 55337"/>
            <a:gd name="adj2" fmla="val 1128"/>
            <a:gd name="adj3" fmla="val 128992"/>
            <a:gd name="adj4" fmla="val -12120"/>
          </a:avLst>
        </a:prstGeom>
        <a:solidFill>
          <a:srgbClr val="CCFFCC"/>
        </a:solidFill>
        <a:ln w="38100">
          <a:solidFill>
            <a:srgbClr val="00CC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>
            <a:spcAft>
              <a:spcPts val="0"/>
            </a:spcAft>
          </a:pP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この額を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ア・第４号様式</a:t>
          </a: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</a:t>
          </a:r>
          <a:r>
            <a:rPr kumimoji="1" lang="en-US" alt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1600" b="0">
              <a:solidFill>
                <a:srgbClr val="FF00FF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A</a:t>
          </a:r>
        </a:p>
        <a:p>
          <a:pPr marL="0" indent="0" algn="l">
            <a:spcAft>
              <a:spcPts val="0"/>
            </a:spcAft>
          </a:pP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（助成対象額）欄</a:t>
          </a:r>
          <a:r>
            <a:rPr kumimoji="1" lang="ja-JP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へ</a:t>
          </a:r>
          <a:r>
            <a:rPr kumimoji="1" lang="ja-JP" altLang="en-US" sz="11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</a:t>
          </a:r>
          <a:endParaRPr kumimoji="1" lang="ja-JP" sz="11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72118</xdr:colOff>
      <xdr:row>17</xdr:row>
      <xdr:rowOff>163287</xdr:rowOff>
    </xdr:from>
    <xdr:to>
      <xdr:col>15</xdr:col>
      <xdr:colOff>251732</xdr:colOff>
      <xdr:row>22</xdr:row>
      <xdr:rowOff>16328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8A500976-CD2D-4463-AD27-CE97355C6428}"/>
            </a:ext>
          </a:extLst>
        </xdr:cNvPr>
        <xdr:cNvSpPr/>
      </xdr:nvSpPr>
      <xdr:spPr>
        <a:xfrm>
          <a:off x="3666218" y="4741637"/>
          <a:ext cx="4503964" cy="1059541"/>
        </a:xfrm>
        <a:prstGeom prst="borderCallout1">
          <a:avLst>
            <a:gd name="adj1" fmla="val 99815"/>
            <a:gd name="adj2" fmla="val 73380"/>
            <a:gd name="adj3" fmla="val 138049"/>
            <a:gd name="adj4" fmla="val 62773"/>
          </a:avLst>
        </a:prstGeom>
        <a:solidFill>
          <a:srgbClr val="FFEBEB"/>
        </a:solidFill>
        <a:ln w="38100">
          <a:solidFill>
            <a:srgbClr val="FFA8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「宿舎別」（ア・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 、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第４号</a:t>
          </a:r>
          <a:r>
            <a:rPr lang="en-US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ja-JP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４様式</a:t>
          </a:r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）で算出された助成対象額を対応する宿舎番号欄に記入</a:t>
          </a:r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備考欄には転居等で枝番号がある場合のみ、その金額内訳を記入</a:t>
          </a:r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転居や入居者変更がない場合は記入不要</a:t>
          </a:r>
        </a:p>
        <a:p>
          <a:pPr algn="l"/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348343</xdr:colOff>
      <xdr:row>22</xdr:row>
      <xdr:rowOff>27216</xdr:rowOff>
    </xdr:from>
    <xdr:to>
      <xdr:col>7</xdr:col>
      <xdr:colOff>337457</xdr:colOff>
      <xdr:row>22</xdr:row>
      <xdr:rowOff>381000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44E9A66A-F188-4711-BBE9-AE9EBEE41769}"/>
            </a:ext>
          </a:extLst>
        </xdr:cNvPr>
        <xdr:cNvCxnSpPr/>
      </xdr:nvCxnSpPr>
      <xdr:spPr>
        <a:xfrm flipV="1">
          <a:off x="3421743" y="5812066"/>
          <a:ext cx="509814" cy="353784"/>
        </a:xfrm>
        <a:prstGeom prst="line">
          <a:avLst/>
        </a:prstGeom>
        <a:ln w="28575">
          <a:solidFill>
            <a:srgbClr val="FFA8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483055</xdr:colOff>
      <xdr:row>27</xdr:row>
      <xdr:rowOff>0</xdr:rowOff>
    </xdr:from>
    <xdr:to>
      <xdr:col>11</xdr:col>
      <xdr:colOff>38101</xdr:colOff>
      <xdr:row>28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E570ABA-E46E-454C-A875-EE98B0E7B2D5}"/>
            </a:ext>
          </a:extLst>
        </xdr:cNvPr>
        <xdr:cNvSpPr/>
      </xdr:nvSpPr>
      <xdr:spPr>
        <a:xfrm>
          <a:off x="4077155" y="7562850"/>
          <a:ext cx="1637846" cy="381000"/>
        </a:xfrm>
        <a:prstGeom prst="rect">
          <a:avLst/>
        </a:prstGeom>
        <a:noFill/>
        <a:ln w="53975" cap="flat" cmpd="thickThin" algn="ctr">
          <a:solidFill>
            <a:srgbClr val="7646FC"/>
          </a:solidFill>
          <a:prstDash val="sysDash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35379</xdr:colOff>
      <xdr:row>29</xdr:row>
      <xdr:rowOff>236764</xdr:rowOff>
    </xdr:from>
    <xdr:to>
      <xdr:col>13</xdr:col>
      <xdr:colOff>564249</xdr:colOff>
      <xdr:row>33</xdr:row>
      <xdr:rowOff>211567</xdr:rowOff>
    </xdr:to>
    <xdr:sp macro="" textlink="">
      <xdr:nvSpPr>
        <xdr:cNvPr id="15" name="吹き出し: 四角形 14">
          <a:extLst>
            <a:ext uri="{FF2B5EF4-FFF2-40B4-BE49-F238E27FC236}">
              <a16:creationId xmlns:a16="http://schemas.microsoft.com/office/drawing/2014/main" id="{AB86F6D7-10B0-44EB-B981-79B00EACDB72}"/>
            </a:ext>
          </a:extLst>
        </xdr:cNvPr>
        <xdr:cNvSpPr/>
      </xdr:nvSpPr>
      <xdr:spPr>
        <a:xfrm>
          <a:off x="2588079" y="8409214"/>
          <a:ext cx="4764320" cy="1194003"/>
        </a:xfrm>
        <a:prstGeom prst="wedgeRectCallout">
          <a:avLst>
            <a:gd name="adj1" fmla="val -49250"/>
            <a:gd name="adj2" fmla="val -34374"/>
          </a:avLst>
        </a:prstGeom>
        <a:solidFill>
          <a:srgbClr val="FFEBFF"/>
        </a:solidFill>
        <a:ln w="31750">
          <a:solidFill>
            <a:srgbClr val="7646FC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8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交付申請時より変更があった箇所のみ、訂正する。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例１）入居者が決まったが、助成開始日が変更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　　　となったため、助成対象額が変更となった。（記入例⑰）</a:t>
          </a:r>
          <a:endParaRPr kumimoji="1" lang="en-US" altLang="ja-JP" sz="1300" b="1">
            <a:solidFill>
              <a:sysClr val="windowText" lastClr="000000"/>
            </a:solidFill>
          </a:endParaRPr>
        </a:p>
        <a:p>
          <a:pPr algn="l">
            <a:lnSpc>
              <a:spcPts val="1800"/>
            </a:lnSpc>
          </a:pPr>
          <a:r>
            <a:rPr kumimoji="1" lang="ja-JP" altLang="en-US" sz="1300" b="1">
              <a:solidFill>
                <a:sysClr val="windowText" lastClr="000000"/>
              </a:solidFill>
            </a:rPr>
            <a:t>例２）宿舎が年度内に確定しなかったため、削除した。</a:t>
          </a:r>
          <a:endParaRPr kumimoji="1" lang="en-US" altLang="ja-JP" sz="1300" b="1">
            <a:solidFill>
              <a:srgbClr val="660033"/>
            </a:solidFill>
          </a:endParaRPr>
        </a:p>
      </xdr:txBody>
    </xdr:sp>
    <xdr:clientData/>
  </xdr:twoCellAnchor>
  <xdr:twoCellAnchor>
    <xdr:from>
      <xdr:col>9</xdr:col>
      <xdr:colOff>38100</xdr:colOff>
      <xdr:row>28</xdr:row>
      <xdr:rowOff>76200</xdr:rowOff>
    </xdr:from>
    <xdr:to>
      <xdr:col>9</xdr:col>
      <xdr:colOff>261259</xdr:colOff>
      <xdr:row>29</xdr:row>
      <xdr:rowOff>228600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324B34C-BC67-4D3E-AEA0-66E274AD20F6}"/>
            </a:ext>
          </a:extLst>
        </xdr:cNvPr>
        <xdr:cNvCxnSpPr>
          <a:endCxn id="14" idx="2"/>
        </xdr:cNvCxnSpPr>
      </xdr:nvCxnSpPr>
      <xdr:spPr>
        <a:xfrm flipV="1">
          <a:off x="4673600" y="7943850"/>
          <a:ext cx="223159" cy="457200"/>
        </a:xfrm>
        <a:prstGeom prst="line">
          <a:avLst/>
        </a:prstGeom>
        <a:ln w="28575">
          <a:solidFill>
            <a:srgbClr val="7646FC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30</xdr:row>
      <xdr:rowOff>206832</xdr:rowOff>
    </xdr:from>
    <xdr:to>
      <xdr:col>5</xdr:col>
      <xdr:colOff>35379</xdr:colOff>
      <xdr:row>31</xdr:row>
      <xdr:rowOff>224846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59C7DD5-734E-43C0-BBA7-74CC1C95DC53}"/>
            </a:ext>
          </a:extLst>
        </xdr:cNvPr>
        <xdr:cNvCxnSpPr>
          <a:endCxn id="15" idx="1"/>
        </xdr:cNvCxnSpPr>
      </xdr:nvCxnSpPr>
      <xdr:spPr>
        <a:xfrm>
          <a:off x="1511300" y="8684082"/>
          <a:ext cx="1076779" cy="322814"/>
        </a:xfrm>
        <a:prstGeom prst="line">
          <a:avLst/>
        </a:prstGeom>
        <a:ln w="28575">
          <a:solidFill>
            <a:srgbClr val="7646FC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26761</xdr:colOff>
      <xdr:row>26</xdr:row>
      <xdr:rowOff>239939</xdr:rowOff>
    </xdr:from>
    <xdr:to>
      <xdr:col>6</xdr:col>
      <xdr:colOff>497565</xdr:colOff>
      <xdr:row>28</xdr:row>
      <xdr:rowOff>173664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CAB41009-314E-41A9-AFD8-270606A4435A}"/>
            </a:ext>
          </a:extLst>
        </xdr:cNvPr>
        <xdr:cNvSpPr/>
      </xdr:nvSpPr>
      <xdr:spPr>
        <a:xfrm>
          <a:off x="3100161" y="7497989"/>
          <a:ext cx="470804" cy="543325"/>
        </a:xfrm>
        <a:prstGeom prst="rect">
          <a:avLst/>
        </a:prstGeom>
        <a:solidFill>
          <a:srgbClr val="E9FFE7"/>
        </a:solidFill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20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B</a:t>
          </a:r>
          <a:endParaRPr kumimoji="1" lang="ja-JP" altLang="en-US" sz="20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372836</xdr:colOff>
      <xdr:row>23</xdr:row>
      <xdr:rowOff>406854</xdr:rowOff>
    </xdr:from>
    <xdr:to>
      <xdr:col>3</xdr:col>
      <xdr:colOff>28577</xdr:colOff>
      <xdr:row>31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55557795-70BF-4722-93C0-E4A7E3213D20}"/>
            </a:ext>
          </a:extLst>
        </xdr:cNvPr>
        <xdr:cNvSpPr/>
      </xdr:nvSpPr>
      <xdr:spPr>
        <a:xfrm>
          <a:off x="372836" y="6610804"/>
          <a:ext cx="1167041" cy="2171246"/>
        </a:xfrm>
        <a:prstGeom prst="roundRect">
          <a:avLst>
            <a:gd name="adj" fmla="val 13863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390525</xdr:colOff>
      <xdr:row>24</xdr:row>
      <xdr:rowOff>0</xdr:rowOff>
    </xdr:from>
    <xdr:to>
      <xdr:col>11</xdr:col>
      <xdr:colOff>92529</xdr:colOff>
      <xdr:row>28</xdr:row>
      <xdr:rowOff>16329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16C6E029-DE31-415F-B088-262AD433525A}"/>
            </a:ext>
          </a:extLst>
        </xdr:cNvPr>
        <xdr:cNvSpPr/>
      </xdr:nvSpPr>
      <xdr:spPr>
        <a:xfrm>
          <a:off x="4505325" y="6648450"/>
          <a:ext cx="1264104" cy="1235529"/>
        </a:xfrm>
        <a:prstGeom prst="roundRect">
          <a:avLst>
            <a:gd name="adj" fmla="val 13863"/>
          </a:avLst>
        </a:prstGeom>
        <a:noFill/>
        <a:ln w="38100">
          <a:solidFill>
            <a:schemeClr val="accent6">
              <a:lumMod val="75000"/>
            </a:schemeClr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25402</xdr:colOff>
      <xdr:row>27</xdr:row>
      <xdr:rowOff>133577</xdr:rowOff>
    </xdr:from>
    <xdr:to>
      <xdr:col>6</xdr:col>
      <xdr:colOff>29936</xdr:colOff>
      <xdr:row>27</xdr:row>
      <xdr:rowOff>205214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889CCDAE-BF4F-4AE2-9B10-160E2D41C752}"/>
            </a:ext>
          </a:extLst>
        </xdr:cNvPr>
        <xdr:cNvCxnSpPr>
          <a:stCxn id="19" idx="3"/>
          <a:endCxn id="18" idx="1"/>
        </xdr:cNvCxnSpPr>
      </xdr:nvCxnSpPr>
      <xdr:spPr>
        <a:xfrm>
          <a:off x="1536702" y="7696427"/>
          <a:ext cx="1566634" cy="71637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497565</xdr:colOff>
      <xdr:row>26</xdr:row>
      <xdr:rowOff>8165</xdr:rowOff>
    </xdr:from>
    <xdr:to>
      <xdr:col>8</xdr:col>
      <xdr:colOff>387350</xdr:colOff>
      <xdr:row>27</xdr:row>
      <xdr:rowOff>205214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BA5D751E-301F-438F-ABF1-78B23C6718CB}"/>
            </a:ext>
          </a:extLst>
        </xdr:cNvPr>
        <xdr:cNvCxnSpPr>
          <a:stCxn id="18" idx="3"/>
          <a:endCxn id="20" idx="1"/>
        </xdr:cNvCxnSpPr>
      </xdr:nvCxnSpPr>
      <xdr:spPr>
        <a:xfrm flipV="1">
          <a:off x="3570965" y="7266215"/>
          <a:ext cx="931185" cy="501849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0</xdr:row>
      <xdr:rowOff>133350</xdr:rowOff>
    </xdr:from>
    <xdr:to>
      <xdr:col>9</xdr:col>
      <xdr:colOff>221074</xdr:colOff>
      <xdr:row>1</xdr:row>
      <xdr:rowOff>64274</xdr:rowOff>
    </xdr:to>
    <xdr:sp macro="" textlink="">
      <xdr:nvSpPr>
        <xdr:cNvPr id="23" name="角丸四角形 19">
          <a:extLst>
            <a:ext uri="{FF2B5EF4-FFF2-40B4-BE49-F238E27FC236}">
              <a16:creationId xmlns:a16="http://schemas.microsoft.com/office/drawing/2014/main" id="{AA676EF7-09D5-43EE-A6B4-5829346227EC}"/>
            </a:ext>
          </a:extLst>
        </xdr:cNvPr>
        <xdr:cNvSpPr/>
      </xdr:nvSpPr>
      <xdr:spPr>
        <a:xfrm>
          <a:off x="3311525" y="133350"/>
          <a:ext cx="1545049" cy="388124"/>
        </a:xfrm>
        <a:prstGeom prst="roundRect">
          <a:avLst/>
        </a:prstGeom>
        <a:noFill/>
        <a:ln w="31750">
          <a:solidFill>
            <a:srgbClr val="C00000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記入例</a:t>
          </a:r>
          <a:r>
            <a:rPr lang="ja-JP" altLang="en-US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ea typeface="HGP創英角ﾎﾟｯﾌﾟ体" panose="040B0A00000000000000" pitchFamily="50" charset="-128"/>
              <a:cs typeface="Times New Roman" panose="02020603050405020304" pitchFamily="18" charset="0"/>
            </a:rPr>
            <a:t> </a:t>
          </a:r>
          <a:r>
            <a:rPr lang="ja-JP" altLang="en-US" sz="1600" b="1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⑯</a:t>
          </a:r>
          <a:endParaRPr lang="en-US" altLang="ja-JP" sz="1600" b="1" kern="100">
            <a:ln>
              <a:noFill/>
            </a:ln>
            <a:solidFill>
              <a:srgbClr val="000000"/>
            </a:solidFill>
            <a:effectLst>
              <a:outerShdw blurRad="38100" dist="19050" dir="2700000" algn="tl">
                <a:schemeClr val="dk1">
                  <a:alpha val="40000"/>
                </a:schemeClr>
              </a:outerShdw>
            </a:effectLst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187325</xdr:colOff>
      <xdr:row>47</xdr:row>
      <xdr:rowOff>15875</xdr:rowOff>
    </xdr:from>
    <xdr:to>
      <xdr:col>7</xdr:col>
      <xdr:colOff>371475</xdr:colOff>
      <xdr:row>50</xdr:row>
      <xdr:rowOff>82550</xdr:rowOff>
    </xdr:to>
    <xdr:sp macro="" textlink="">
      <xdr:nvSpPr>
        <xdr:cNvPr id="24" name="吹き出し: 線 23">
          <a:extLst>
            <a:ext uri="{FF2B5EF4-FFF2-40B4-BE49-F238E27FC236}">
              <a16:creationId xmlns:a16="http://schemas.microsoft.com/office/drawing/2014/main" id="{19621637-E4AF-4939-9A44-0AB4713C6B57}"/>
            </a:ext>
          </a:extLst>
        </xdr:cNvPr>
        <xdr:cNvSpPr/>
      </xdr:nvSpPr>
      <xdr:spPr>
        <a:xfrm>
          <a:off x="187325" y="13014325"/>
          <a:ext cx="3778250" cy="631825"/>
        </a:xfrm>
        <a:prstGeom prst="borderCallout1">
          <a:avLst>
            <a:gd name="adj1" fmla="val 1972"/>
            <a:gd name="adj2" fmla="val 22"/>
            <a:gd name="adj3" fmla="val -74099"/>
            <a:gd name="adj4" fmla="val 25141"/>
          </a:avLst>
        </a:prstGeom>
        <a:solidFill>
          <a:srgbClr val="E5FFFF"/>
        </a:solidFill>
        <a:ln w="38100">
          <a:solidFill>
            <a:srgbClr val="33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網掛け部分は申請不可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l"/>
          <a:r>
            <a:rPr lang="ja-JP" altLang="en-US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（上限戸数に応じて網掛けが外れます）</a:t>
          </a:r>
          <a:endParaRPr lang="en-US" altLang="ja-JP" sz="1400" b="1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420250618R7_&#12450;_&#31119;&#31049;&#36991;&#38627;&#25152;&#21029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/R7&#24180;&#24230;/R7&#25163;&#24341;&#12539;&#35352;&#20837;&#20363;&#12539;&#37197;&#24067;&#29289;/&#35352;&#20837;&#20363;/EXCEL/&#9670;&#23487;&#33294;&#20511;&#12426;&#19978;&#12370;&#65288;&#20171;&#35703;&#65289;&#35352;&#20837;&#20363;&#9670;R7&#65288;&#12450;&#12539;&#12452;&#65289;&#26368;&#32066;&#292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福祉避難所別"/>
      <sheetName val="福祉避難所別 別紙内訳書"/>
      <sheetName val="記入例（事業計画）"/>
      <sheetName val="記入例（交付申請）"/>
      <sheetName val="記入例（実績報告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居者変更について"/>
      <sheetName val="入居者変更について (3-2)"/>
      <sheetName val="入居者変更について (3)"/>
      <sheetName val="入居者変更について (2)"/>
      <sheetName val="表紙"/>
      <sheetName val="目次"/>
      <sheetName val="索引"/>
      <sheetName val="留意"/>
      <sheetName val="A"/>
      <sheetName val="①"/>
      <sheetName val="②"/>
      <sheetName val="〔入居者変更について〕（案1）"/>
      <sheetName val="④入居者変更（2-2）"/>
      <sheetName val="⑤転居（３-2）"/>
      <sheetName val="⑦枠外宿舎"/>
      <sheetName val="宿・経"/>
      <sheetName val="③"/>
      <sheetName val="④⑤"/>
      <sheetName val="⑥"/>
      <sheetName val="入居者"/>
      <sheetName val="⑦"/>
      <sheetName val="参考A"/>
      <sheetName val="⑧"/>
      <sheetName val="ⅰ"/>
      <sheetName val="B"/>
      <sheetName val="⑨"/>
      <sheetName val="⑩"/>
      <sheetName val="⑪"/>
      <sheetName val="⑫"/>
      <sheetName val="⑬"/>
      <sheetName val="⑭"/>
      <sheetName val="ⅱ"/>
      <sheetName val="C"/>
      <sheetName val="⑮"/>
      <sheetName val="⑯"/>
      <sheetName val="⑰"/>
      <sheetName val="⑱"/>
      <sheetName val="ⅲ"/>
      <sheetName val="⑲"/>
      <sheetName val="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F468-7F64-4E62-948E-B566019FA386}">
  <sheetPr codeName="Sheet7">
    <tabColor theme="8" tint="-0.249977111117893"/>
    <pageSetUpPr fitToPage="1"/>
  </sheetPr>
  <dimension ref="A1:Y1048245"/>
  <sheetViews>
    <sheetView tabSelected="1" view="pageBreakPreview" zoomScaleNormal="100" zoomScaleSheetLayoutView="100" workbookViewId="0">
      <selection activeCell="E8" sqref="E8:M8"/>
    </sheetView>
  </sheetViews>
  <sheetFormatPr defaultColWidth="9" defaultRowHeight="13"/>
  <cols>
    <col min="1" max="1" width="6.7265625" style="20" customWidth="1"/>
    <col min="2" max="12" width="7.453125" style="20" customWidth="1"/>
    <col min="13" max="13" width="8.453125" style="20" customWidth="1"/>
    <col min="14" max="14" width="10.1796875" style="20" customWidth="1"/>
    <col min="15" max="16" width="6" style="20" customWidth="1"/>
    <col min="17" max="18" width="11" style="20" hidden="1" customWidth="1"/>
    <col min="19" max="19" width="10.7265625" style="20" hidden="1" customWidth="1"/>
    <col min="20" max="20" width="15.7265625" style="20" hidden="1" customWidth="1"/>
    <col min="21" max="21" width="10.7265625" style="23" hidden="1" customWidth="1"/>
    <col min="22" max="22" width="9" style="20" customWidth="1"/>
    <col min="23" max="23" width="13.7265625" style="20" customWidth="1"/>
    <col min="24" max="24" width="10.7265625" style="20" customWidth="1"/>
    <col min="25" max="25" width="9" style="20" customWidth="1"/>
    <col min="26" max="16384" width="9" style="20"/>
  </cols>
  <sheetData>
    <row r="1" spans="1:21" ht="26">
      <c r="A1" s="139" t="s">
        <v>143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 t="str">
        <f>IF(I6="事業計画書（災害時協定締結事業所別）","イ・様式1-2",IF(I6="交付申請書（災害時協定締結事業所別）","イ・第1号-2様式","イ・第4号-2様式"))</f>
        <v>イ・様式1-2</v>
      </c>
      <c r="N1" s="140"/>
      <c r="O1" s="140"/>
      <c r="Q1" s="21" t="s">
        <v>19</v>
      </c>
      <c r="R1" s="21"/>
      <c r="S1" s="22" t="s">
        <v>35</v>
      </c>
    </row>
    <row r="2" spans="1:21" ht="11.25" hidden="1" customHeight="1">
      <c r="A2" s="24"/>
      <c r="B2" s="24"/>
      <c r="C2" s="24"/>
      <c r="D2" s="25"/>
      <c r="E2" s="25"/>
      <c r="F2" s="26"/>
      <c r="M2" s="27"/>
      <c r="N2" s="27"/>
      <c r="Q2" s="28" t="s">
        <v>20</v>
      </c>
      <c r="R2" s="28">
        <v>0</v>
      </c>
      <c r="S2" s="28">
        <v>4</v>
      </c>
    </row>
    <row r="3" spans="1:21" ht="11.25" hidden="1" customHeight="1">
      <c r="A3" s="29"/>
      <c r="B3" s="29"/>
      <c r="C3" s="29"/>
      <c r="D3" s="26"/>
      <c r="E3" s="26"/>
      <c r="K3" s="141"/>
      <c r="L3" s="141"/>
      <c r="M3" s="141"/>
      <c r="N3" s="141"/>
      <c r="Q3" s="28" t="s">
        <v>59</v>
      </c>
      <c r="R3" s="28">
        <v>41</v>
      </c>
      <c r="S3" s="28">
        <v>5</v>
      </c>
    </row>
    <row r="4" spans="1:21" ht="27.75" hidden="1" customHeight="1">
      <c r="A4" s="26"/>
      <c r="B4" s="26"/>
      <c r="C4" s="26"/>
      <c r="D4" s="30"/>
      <c r="G4" s="134" t="s">
        <v>0</v>
      </c>
      <c r="H4" s="134"/>
      <c r="I4" s="142"/>
      <c r="J4" s="142"/>
      <c r="K4" s="142"/>
      <c r="L4" s="142"/>
      <c r="M4" s="142"/>
      <c r="N4" s="142"/>
      <c r="O4" s="142"/>
      <c r="Q4" s="28" t="s">
        <v>21</v>
      </c>
      <c r="R4" s="28">
        <f>R3+10</f>
        <v>51</v>
      </c>
      <c r="S4" s="28">
        <v>6</v>
      </c>
    </row>
    <row r="5" spans="1:21" ht="20.25" customHeight="1">
      <c r="A5" s="31"/>
      <c r="B5" s="31"/>
      <c r="C5" s="31"/>
      <c r="D5" s="31"/>
      <c r="E5" s="31"/>
      <c r="F5" s="31"/>
      <c r="G5" s="31"/>
      <c r="H5" s="32"/>
      <c r="Q5" s="28" t="s">
        <v>22</v>
      </c>
      <c r="R5" s="28">
        <f t="shared" ref="R5:R23" si="0">R4+10</f>
        <v>61</v>
      </c>
      <c r="S5" s="28">
        <v>7</v>
      </c>
    </row>
    <row r="6" spans="1:21" ht="16.5">
      <c r="A6" s="143" t="s">
        <v>136</v>
      </c>
      <c r="B6" s="143"/>
      <c r="C6" s="143"/>
      <c r="D6" s="143"/>
      <c r="E6" s="143"/>
      <c r="F6" s="143"/>
      <c r="G6" s="143"/>
      <c r="H6" s="143"/>
      <c r="I6" s="144" t="s">
        <v>142</v>
      </c>
      <c r="J6" s="144"/>
      <c r="K6" s="144"/>
      <c r="L6" s="144"/>
      <c r="M6" s="144"/>
      <c r="N6" s="144"/>
      <c r="Q6" s="28" t="s">
        <v>23</v>
      </c>
      <c r="R6" s="28">
        <f t="shared" si="0"/>
        <v>71</v>
      </c>
      <c r="S6" s="28">
        <v>8</v>
      </c>
    </row>
    <row r="7" spans="1:21" ht="21" customHeight="1">
      <c r="A7" s="29"/>
      <c r="B7" s="29"/>
      <c r="C7" s="29"/>
      <c r="D7" s="29"/>
      <c r="E7" s="29"/>
      <c r="F7" s="29"/>
      <c r="G7" s="29"/>
      <c r="H7" s="29"/>
      <c r="Q7" s="28" t="s">
        <v>44</v>
      </c>
      <c r="R7" s="28">
        <f t="shared" si="0"/>
        <v>81</v>
      </c>
      <c r="S7" s="28">
        <v>9</v>
      </c>
    </row>
    <row r="8" spans="1:21" ht="30" customHeight="1" thickBot="1">
      <c r="A8" s="26"/>
      <c r="B8" s="133" t="s">
        <v>138</v>
      </c>
      <c r="C8" s="134"/>
      <c r="D8" s="134"/>
      <c r="E8" s="135"/>
      <c r="F8" s="135"/>
      <c r="G8" s="135"/>
      <c r="H8" s="135"/>
      <c r="I8" s="135"/>
      <c r="J8" s="135"/>
      <c r="K8" s="135"/>
      <c r="L8" s="135"/>
      <c r="M8" s="135"/>
      <c r="N8" s="33"/>
      <c r="Q8" s="28" t="s">
        <v>24</v>
      </c>
      <c r="R8" s="28">
        <f t="shared" si="0"/>
        <v>91</v>
      </c>
      <c r="S8" s="28">
        <v>10</v>
      </c>
    </row>
    <row r="9" spans="1:21" ht="30" customHeight="1" thickBot="1">
      <c r="A9" s="26"/>
      <c r="B9" s="136" t="s">
        <v>57</v>
      </c>
      <c r="C9" s="136"/>
      <c r="D9" s="136"/>
      <c r="E9" s="135"/>
      <c r="F9" s="135"/>
      <c r="G9" s="135"/>
      <c r="H9" s="135"/>
      <c r="I9" s="135"/>
      <c r="J9" s="135"/>
      <c r="K9" s="135"/>
      <c r="L9" s="135"/>
      <c r="M9" s="135"/>
      <c r="N9" s="33"/>
      <c r="Q9" s="28" t="s">
        <v>25</v>
      </c>
      <c r="R9" s="28">
        <f t="shared" si="0"/>
        <v>101</v>
      </c>
      <c r="S9" s="28">
        <v>11</v>
      </c>
    </row>
    <row r="10" spans="1:21" ht="24" customHeight="1">
      <c r="Q10" s="28" t="s">
        <v>26</v>
      </c>
      <c r="R10" s="28">
        <f t="shared" si="0"/>
        <v>111</v>
      </c>
      <c r="S10" s="28">
        <v>12</v>
      </c>
    </row>
    <row r="11" spans="1:21" ht="40.5" customHeight="1" thickBot="1">
      <c r="A11" s="137" t="s">
        <v>134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Q11" s="28" t="s">
        <v>27</v>
      </c>
      <c r="R11" s="28">
        <f t="shared" si="0"/>
        <v>121</v>
      </c>
      <c r="S11" s="28">
        <v>13</v>
      </c>
    </row>
    <row r="12" spans="1:21" ht="30.75" customHeight="1">
      <c r="A12" s="34" t="s">
        <v>64</v>
      </c>
      <c r="B12" s="35" t="s">
        <v>3</v>
      </c>
      <c r="C12" s="36" t="s">
        <v>4</v>
      </c>
      <c r="D12" s="36" t="s">
        <v>5</v>
      </c>
      <c r="E12" s="36" t="s">
        <v>6</v>
      </c>
      <c r="F12" s="36" t="s">
        <v>7</v>
      </c>
      <c r="G12" s="36" t="s">
        <v>8</v>
      </c>
      <c r="H12" s="36" t="s">
        <v>9</v>
      </c>
      <c r="I12" s="36" t="s">
        <v>10</v>
      </c>
      <c r="J12" s="36" t="s">
        <v>11</v>
      </c>
      <c r="K12" s="37" t="s">
        <v>12</v>
      </c>
      <c r="L12" s="37" t="s">
        <v>62</v>
      </c>
      <c r="M12" s="38" t="s">
        <v>13</v>
      </c>
      <c r="N12" s="38" t="s">
        <v>14</v>
      </c>
      <c r="Q12" s="28" t="s">
        <v>28</v>
      </c>
      <c r="R12" s="28">
        <f t="shared" si="0"/>
        <v>131</v>
      </c>
      <c r="S12" s="28">
        <v>14</v>
      </c>
    </row>
    <row r="13" spans="1:21" ht="35.15" customHeight="1" thickBot="1">
      <c r="A13" s="67" t="s">
        <v>65</v>
      </c>
      <c r="B13" s="80"/>
      <c r="C13" s="81"/>
      <c r="D13" s="81"/>
      <c r="E13" s="39"/>
      <c r="F13" s="39"/>
      <c r="G13" s="81"/>
      <c r="H13" s="81"/>
      <c r="I13" s="81"/>
      <c r="J13" s="81"/>
      <c r="K13" s="82"/>
      <c r="L13" s="39"/>
      <c r="M13" s="40">
        <f>SUM(B13:L13)</f>
        <v>0</v>
      </c>
      <c r="N13" s="40">
        <f>VLOOKUP(M13,R2:S23,2,1)</f>
        <v>4</v>
      </c>
      <c r="Q13" s="28" t="s">
        <v>29</v>
      </c>
      <c r="R13" s="28">
        <f t="shared" si="0"/>
        <v>141</v>
      </c>
      <c r="S13" s="28">
        <v>15</v>
      </c>
    </row>
    <row r="14" spans="1:21" ht="17.149999999999999" customHeight="1">
      <c r="A14" s="41" t="s">
        <v>18</v>
      </c>
      <c r="O14" s="42"/>
      <c r="T14" s="23"/>
      <c r="U14" s="20"/>
    </row>
    <row r="15" spans="1:21" ht="17.149999999999999" customHeight="1">
      <c r="A15" s="43" t="s">
        <v>133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T15" s="23"/>
      <c r="U15" s="20"/>
    </row>
    <row r="16" spans="1:21" ht="17.149999999999999" customHeight="1">
      <c r="A16" s="43" t="s">
        <v>61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T16" s="23"/>
      <c r="U16" s="20"/>
    </row>
    <row r="17" spans="1:24" ht="17.149999999999999" customHeight="1">
      <c r="A17" s="43" t="s">
        <v>63</v>
      </c>
      <c r="T17" s="23"/>
      <c r="U17" s="20"/>
    </row>
    <row r="18" spans="1:24" ht="17.149999999999999" customHeight="1">
      <c r="A18" s="43" t="s">
        <v>58</v>
      </c>
      <c r="T18" s="23"/>
      <c r="U18" s="20"/>
    </row>
    <row r="19" spans="1:24" ht="25" customHeight="1">
      <c r="Q19" s="28" t="s">
        <v>30</v>
      </c>
      <c r="R19" s="28">
        <f>R13+10</f>
        <v>151</v>
      </c>
      <c r="S19" s="28">
        <v>16</v>
      </c>
    </row>
    <row r="20" spans="1:24" ht="23.25" customHeight="1" thickBot="1">
      <c r="A20" s="20" t="s">
        <v>15</v>
      </c>
      <c r="C20" s="138">
        <f>SUM(B24:C43,J24:K43)</f>
        <v>0</v>
      </c>
      <c r="D20" s="138"/>
      <c r="E20" s="138"/>
      <c r="F20" s="44" t="s">
        <v>16</v>
      </c>
      <c r="Q20" s="28" t="s">
        <v>31</v>
      </c>
      <c r="R20" s="28">
        <f t="shared" si="0"/>
        <v>161</v>
      </c>
      <c r="S20" s="28">
        <v>17</v>
      </c>
    </row>
    <row r="21" spans="1:24" ht="13" customHeight="1">
      <c r="Q21" s="28" t="s">
        <v>32</v>
      </c>
      <c r="R21" s="28">
        <f t="shared" si="0"/>
        <v>171</v>
      </c>
      <c r="S21" s="28">
        <v>18</v>
      </c>
    </row>
    <row r="22" spans="1:24" ht="33" customHeight="1" thickBot="1">
      <c r="A22" s="118" t="s">
        <v>17</v>
      </c>
      <c r="B22" s="118"/>
      <c r="C22" s="118"/>
      <c r="D22" s="118"/>
      <c r="E22" s="118"/>
      <c r="F22" s="118"/>
      <c r="G22" s="118"/>
      <c r="H22" s="45"/>
      <c r="I22" s="45"/>
      <c r="J22" s="45"/>
      <c r="K22" s="45"/>
      <c r="L22" s="45"/>
      <c r="M22" s="45"/>
      <c r="N22" s="45"/>
      <c r="O22" s="45"/>
      <c r="Q22" s="28" t="s">
        <v>33</v>
      </c>
      <c r="R22" s="28">
        <f t="shared" si="0"/>
        <v>181</v>
      </c>
      <c r="S22" s="28">
        <v>19</v>
      </c>
    </row>
    <row r="23" spans="1:24" ht="35.25" customHeight="1" thickBot="1">
      <c r="A23" s="46" t="s">
        <v>66</v>
      </c>
      <c r="B23" s="119" t="s">
        <v>67</v>
      </c>
      <c r="C23" s="120"/>
      <c r="D23" s="121" t="s">
        <v>36</v>
      </c>
      <c r="E23" s="122"/>
      <c r="F23" s="122"/>
      <c r="G23" s="123"/>
      <c r="H23" s="47"/>
      <c r="I23" s="46" t="s">
        <v>66</v>
      </c>
      <c r="J23" s="119" t="s">
        <v>67</v>
      </c>
      <c r="K23" s="120"/>
      <c r="L23" s="121" t="s">
        <v>36</v>
      </c>
      <c r="M23" s="122"/>
      <c r="N23" s="122"/>
      <c r="O23" s="123"/>
      <c r="P23" s="48"/>
      <c r="Q23" s="28" t="s">
        <v>34</v>
      </c>
      <c r="R23" s="28">
        <f t="shared" si="0"/>
        <v>191</v>
      </c>
      <c r="S23" s="28">
        <v>20</v>
      </c>
    </row>
    <row r="24" spans="1:24" ht="24" customHeight="1">
      <c r="A24" s="49">
        <v>1</v>
      </c>
      <c r="B24" s="112"/>
      <c r="C24" s="113"/>
      <c r="D24" s="114"/>
      <c r="E24" s="115"/>
      <c r="F24" s="115"/>
      <c r="G24" s="116"/>
      <c r="H24" s="124" t="s">
        <v>132</v>
      </c>
      <c r="I24" s="49" t="s">
        <v>68</v>
      </c>
      <c r="J24" s="125"/>
      <c r="K24" s="126"/>
      <c r="L24" s="127"/>
      <c r="M24" s="128"/>
      <c r="N24" s="128"/>
      <c r="O24" s="129"/>
      <c r="P24" s="50"/>
      <c r="Q24" s="51"/>
      <c r="R24" s="51"/>
      <c r="S24" s="51"/>
    </row>
    <row r="25" spans="1:24" ht="24" customHeight="1">
      <c r="A25" s="52">
        <v>2</v>
      </c>
      <c r="B25" s="112"/>
      <c r="C25" s="113"/>
      <c r="D25" s="114"/>
      <c r="E25" s="115"/>
      <c r="F25" s="115"/>
      <c r="G25" s="116"/>
      <c r="H25" s="124"/>
      <c r="I25" s="49" t="s">
        <v>69</v>
      </c>
      <c r="J25" s="112"/>
      <c r="K25" s="113"/>
      <c r="L25" s="130"/>
      <c r="M25" s="131"/>
      <c r="N25" s="131"/>
      <c r="O25" s="132"/>
      <c r="P25" s="53"/>
    </row>
    <row r="26" spans="1:24" ht="24" customHeight="1">
      <c r="A26" s="52">
        <v>3</v>
      </c>
      <c r="B26" s="112"/>
      <c r="C26" s="113"/>
      <c r="D26" s="114"/>
      <c r="E26" s="115"/>
      <c r="F26" s="115"/>
      <c r="G26" s="116"/>
      <c r="H26" s="124"/>
      <c r="I26" s="49" t="s">
        <v>70</v>
      </c>
      <c r="J26" s="112"/>
      <c r="K26" s="113"/>
      <c r="L26" s="114"/>
      <c r="M26" s="115"/>
      <c r="N26" s="115"/>
      <c r="O26" s="116"/>
      <c r="P26" s="53"/>
      <c r="Q26" s="20" t="s">
        <v>45</v>
      </c>
    </row>
    <row r="27" spans="1:24" ht="24" customHeight="1">
      <c r="A27" s="52">
        <v>4</v>
      </c>
      <c r="B27" s="112"/>
      <c r="C27" s="113"/>
      <c r="D27" s="114"/>
      <c r="E27" s="115"/>
      <c r="F27" s="115"/>
      <c r="G27" s="116"/>
      <c r="H27" s="124"/>
      <c r="I27" s="49" t="s">
        <v>71</v>
      </c>
      <c r="J27" s="112"/>
      <c r="K27" s="117"/>
      <c r="L27" s="114"/>
      <c r="M27" s="115"/>
      <c r="N27" s="115"/>
      <c r="O27" s="116"/>
      <c r="P27" s="53"/>
      <c r="Q27" s="23" t="s">
        <v>38</v>
      </c>
      <c r="R27" s="19">
        <v>568000</v>
      </c>
    </row>
    <row r="28" spans="1:24" ht="24" customHeight="1">
      <c r="A28" s="52">
        <v>5</v>
      </c>
      <c r="B28" s="112"/>
      <c r="C28" s="113"/>
      <c r="D28" s="114"/>
      <c r="E28" s="115"/>
      <c r="F28" s="115"/>
      <c r="G28" s="116"/>
      <c r="H28" s="124"/>
      <c r="I28" s="49" t="s">
        <v>72</v>
      </c>
      <c r="J28" s="112"/>
      <c r="K28" s="117"/>
      <c r="L28" s="114"/>
      <c r="M28" s="115"/>
      <c r="N28" s="115"/>
      <c r="O28" s="116"/>
      <c r="P28" s="53"/>
      <c r="Q28" s="23" t="s">
        <v>39</v>
      </c>
      <c r="R28" s="19">
        <v>497000</v>
      </c>
    </row>
    <row r="29" spans="1:24" ht="24" customHeight="1">
      <c r="A29" s="52">
        <v>6</v>
      </c>
      <c r="B29" s="112"/>
      <c r="C29" s="113"/>
      <c r="D29" s="114"/>
      <c r="E29" s="115"/>
      <c r="F29" s="115"/>
      <c r="G29" s="116"/>
      <c r="H29" s="124"/>
      <c r="I29" s="49" t="s">
        <v>73</v>
      </c>
      <c r="J29" s="112"/>
      <c r="K29" s="117"/>
      <c r="L29" s="114"/>
      <c r="M29" s="115"/>
      <c r="N29" s="115"/>
      <c r="O29" s="116"/>
      <c r="P29" s="53"/>
      <c r="Q29" s="23" t="s">
        <v>40</v>
      </c>
      <c r="R29" s="19">
        <v>426000</v>
      </c>
    </row>
    <row r="30" spans="1:24" ht="24" customHeight="1">
      <c r="A30" s="52">
        <v>7</v>
      </c>
      <c r="B30" s="112"/>
      <c r="C30" s="113"/>
      <c r="D30" s="114"/>
      <c r="E30" s="115"/>
      <c r="F30" s="115"/>
      <c r="G30" s="116"/>
      <c r="H30" s="124"/>
      <c r="I30" s="49" t="s">
        <v>74</v>
      </c>
      <c r="J30" s="112"/>
      <c r="K30" s="117"/>
      <c r="L30" s="114"/>
      <c r="M30" s="115"/>
      <c r="N30" s="115"/>
      <c r="O30" s="116"/>
      <c r="P30" s="53"/>
      <c r="Q30" s="23" t="s">
        <v>41</v>
      </c>
      <c r="R30" s="19">
        <v>355000</v>
      </c>
    </row>
    <row r="31" spans="1:24" ht="24" customHeight="1">
      <c r="A31" s="52">
        <v>8</v>
      </c>
      <c r="B31" s="112"/>
      <c r="C31" s="113"/>
      <c r="D31" s="114"/>
      <c r="E31" s="115"/>
      <c r="F31" s="115"/>
      <c r="G31" s="116"/>
      <c r="H31" s="124"/>
      <c r="I31" s="49" t="s">
        <v>75</v>
      </c>
      <c r="J31" s="112"/>
      <c r="K31" s="117"/>
      <c r="L31" s="114"/>
      <c r="M31" s="115"/>
      <c r="N31" s="115"/>
      <c r="O31" s="116"/>
      <c r="P31" s="53"/>
      <c r="Q31" s="23" t="s">
        <v>42</v>
      </c>
      <c r="R31" s="19">
        <v>284000</v>
      </c>
    </row>
    <row r="32" spans="1:24" ht="24" customHeight="1">
      <c r="A32" s="52">
        <v>9</v>
      </c>
      <c r="B32" s="112"/>
      <c r="C32" s="113"/>
      <c r="D32" s="114"/>
      <c r="E32" s="115"/>
      <c r="F32" s="115"/>
      <c r="G32" s="116"/>
      <c r="H32" s="124"/>
      <c r="I32" s="49" t="s">
        <v>76</v>
      </c>
      <c r="J32" s="112"/>
      <c r="K32" s="117"/>
      <c r="L32" s="114"/>
      <c r="M32" s="115"/>
      <c r="N32" s="115"/>
      <c r="O32" s="116"/>
      <c r="P32" s="53"/>
      <c r="Q32" s="23" t="s">
        <v>43</v>
      </c>
      <c r="R32" s="19">
        <v>213000</v>
      </c>
      <c r="T32" s="54" t="s">
        <v>54</v>
      </c>
      <c r="U32" s="55" t="s">
        <v>60</v>
      </c>
      <c r="W32" s="66" t="s">
        <v>121</v>
      </c>
      <c r="X32" s="66" t="s">
        <v>122</v>
      </c>
    </row>
    <row r="33" spans="1:25" ht="24" customHeight="1">
      <c r="A33" s="52">
        <v>10</v>
      </c>
      <c r="B33" s="112"/>
      <c r="C33" s="113"/>
      <c r="D33" s="114"/>
      <c r="E33" s="115"/>
      <c r="F33" s="115"/>
      <c r="G33" s="116"/>
      <c r="H33" s="124"/>
      <c r="I33" s="49" t="s">
        <v>77</v>
      </c>
      <c r="J33" s="112"/>
      <c r="K33" s="117"/>
      <c r="L33" s="114"/>
      <c r="M33" s="115"/>
      <c r="N33" s="115"/>
      <c r="O33" s="116"/>
      <c r="P33" s="53"/>
      <c r="Q33" s="23" t="s">
        <v>53</v>
      </c>
      <c r="R33" s="19">
        <v>142000</v>
      </c>
      <c r="T33" s="56" t="s">
        <v>46</v>
      </c>
      <c r="U33" s="18">
        <v>568000</v>
      </c>
      <c r="W33" s="93" t="s">
        <v>123</v>
      </c>
      <c r="X33" s="94">
        <v>568000</v>
      </c>
    </row>
    <row r="34" spans="1:25" ht="24" customHeight="1">
      <c r="A34" s="52">
        <v>11</v>
      </c>
      <c r="B34" s="112"/>
      <c r="C34" s="113"/>
      <c r="D34" s="114"/>
      <c r="E34" s="115"/>
      <c r="F34" s="115"/>
      <c r="G34" s="116"/>
      <c r="H34" s="124"/>
      <c r="I34" s="49" t="s">
        <v>78</v>
      </c>
      <c r="J34" s="112"/>
      <c r="K34" s="117"/>
      <c r="L34" s="114"/>
      <c r="M34" s="115"/>
      <c r="N34" s="115"/>
      <c r="O34" s="116"/>
      <c r="P34" s="53"/>
      <c r="Q34" s="23" t="s">
        <v>56</v>
      </c>
      <c r="R34" s="19">
        <v>71000</v>
      </c>
      <c r="T34" s="56" t="s">
        <v>47</v>
      </c>
      <c r="U34" s="18">
        <v>497000</v>
      </c>
      <c r="W34" s="93" t="s">
        <v>124</v>
      </c>
      <c r="X34" s="94">
        <v>497000</v>
      </c>
    </row>
    <row r="35" spans="1:25" ht="24" customHeight="1">
      <c r="A35" s="52">
        <v>12</v>
      </c>
      <c r="B35" s="112"/>
      <c r="C35" s="113"/>
      <c r="D35" s="114"/>
      <c r="E35" s="115"/>
      <c r="F35" s="115"/>
      <c r="G35" s="116"/>
      <c r="H35" s="124"/>
      <c r="I35" s="49" t="s">
        <v>79</v>
      </c>
      <c r="J35" s="112"/>
      <c r="K35" s="117"/>
      <c r="L35" s="114"/>
      <c r="M35" s="115"/>
      <c r="N35" s="115"/>
      <c r="O35" s="116"/>
      <c r="P35" s="53"/>
      <c r="T35" s="56" t="s">
        <v>48</v>
      </c>
      <c r="U35" s="18">
        <v>426000</v>
      </c>
      <c r="W35" s="93" t="s">
        <v>125</v>
      </c>
      <c r="X35" s="94">
        <v>426000</v>
      </c>
    </row>
    <row r="36" spans="1:25" ht="24" customHeight="1">
      <c r="A36" s="52">
        <v>13</v>
      </c>
      <c r="B36" s="112"/>
      <c r="C36" s="113"/>
      <c r="D36" s="114"/>
      <c r="E36" s="115"/>
      <c r="F36" s="115"/>
      <c r="G36" s="116"/>
      <c r="H36" s="124"/>
      <c r="I36" s="49" t="s">
        <v>80</v>
      </c>
      <c r="J36" s="112"/>
      <c r="K36" s="117"/>
      <c r="L36" s="114"/>
      <c r="M36" s="115"/>
      <c r="N36" s="115"/>
      <c r="O36" s="116"/>
      <c r="P36" s="53"/>
      <c r="T36" s="56" t="s">
        <v>49</v>
      </c>
      <c r="U36" s="18">
        <v>355000</v>
      </c>
      <c r="W36" s="93" t="s">
        <v>126</v>
      </c>
      <c r="X36" s="94">
        <v>355000</v>
      </c>
    </row>
    <row r="37" spans="1:25" ht="24" customHeight="1">
      <c r="A37" s="52">
        <v>14</v>
      </c>
      <c r="B37" s="112"/>
      <c r="C37" s="113"/>
      <c r="D37" s="114"/>
      <c r="E37" s="115"/>
      <c r="F37" s="115"/>
      <c r="G37" s="116"/>
      <c r="H37" s="124"/>
      <c r="I37" s="49" t="s">
        <v>81</v>
      </c>
      <c r="J37" s="112"/>
      <c r="K37" s="117"/>
      <c r="L37" s="114"/>
      <c r="M37" s="115"/>
      <c r="N37" s="115"/>
      <c r="O37" s="116"/>
      <c r="P37" s="53"/>
      <c r="T37" s="56" t="s">
        <v>50</v>
      </c>
      <c r="U37" s="18">
        <v>284000</v>
      </c>
      <c r="W37" s="93" t="s">
        <v>127</v>
      </c>
      <c r="X37" s="94">
        <v>284000</v>
      </c>
    </row>
    <row r="38" spans="1:25" ht="24" customHeight="1">
      <c r="A38" s="52">
        <v>15</v>
      </c>
      <c r="B38" s="112"/>
      <c r="C38" s="113"/>
      <c r="D38" s="114"/>
      <c r="E38" s="115"/>
      <c r="F38" s="115"/>
      <c r="G38" s="116"/>
      <c r="H38" s="124"/>
      <c r="I38" s="49" t="s">
        <v>82</v>
      </c>
      <c r="J38" s="112"/>
      <c r="K38" s="117"/>
      <c r="L38" s="114"/>
      <c r="M38" s="115"/>
      <c r="N38" s="115"/>
      <c r="O38" s="116"/>
      <c r="P38" s="53"/>
      <c r="T38" s="56" t="s">
        <v>51</v>
      </c>
      <c r="U38" s="18">
        <v>213000</v>
      </c>
      <c r="W38" s="93" t="s">
        <v>128</v>
      </c>
      <c r="X38" s="94">
        <v>213000</v>
      </c>
    </row>
    <row r="39" spans="1:25" ht="24" customHeight="1">
      <c r="A39" s="52">
        <v>16</v>
      </c>
      <c r="B39" s="112"/>
      <c r="C39" s="113"/>
      <c r="D39" s="114"/>
      <c r="E39" s="115"/>
      <c r="F39" s="115"/>
      <c r="G39" s="116"/>
      <c r="H39" s="124"/>
      <c r="I39" s="49" t="s">
        <v>83</v>
      </c>
      <c r="J39" s="112"/>
      <c r="K39" s="117"/>
      <c r="L39" s="114"/>
      <c r="M39" s="115"/>
      <c r="N39" s="115"/>
      <c r="O39" s="116"/>
      <c r="P39" s="53"/>
      <c r="T39" s="56" t="s">
        <v>52</v>
      </c>
      <c r="U39" s="18">
        <v>142000</v>
      </c>
      <c r="W39" s="93" t="s">
        <v>129</v>
      </c>
      <c r="X39" s="94">
        <v>142000</v>
      </c>
    </row>
    <row r="40" spans="1:25" ht="24" customHeight="1">
      <c r="A40" s="52">
        <v>17</v>
      </c>
      <c r="B40" s="112"/>
      <c r="C40" s="113"/>
      <c r="D40" s="114"/>
      <c r="E40" s="115"/>
      <c r="F40" s="115"/>
      <c r="G40" s="116"/>
      <c r="H40" s="124"/>
      <c r="I40" s="49" t="s">
        <v>84</v>
      </c>
      <c r="J40" s="112"/>
      <c r="K40" s="117"/>
      <c r="L40" s="114"/>
      <c r="M40" s="115"/>
      <c r="N40" s="115"/>
      <c r="O40" s="116"/>
      <c r="P40" s="53"/>
      <c r="T40" s="56" t="s">
        <v>55</v>
      </c>
      <c r="U40" s="18">
        <v>71000</v>
      </c>
      <c r="W40" s="93" t="s">
        <v>130</v>
      </c>
      <c r="X40" s="94">
        <v>71000</v>
      </c>
    </row>
    <row r="41" spans="1:25" ht="24" customHeight="1">
      <c r="A41" s="52">
        <v>18</v>
      </c>
      <c r="B41" s="112"/>
      <c r="C41" s="113"/>
      <c r="D41" s="114"/>
      <c r="E41" s="115"/>
      <c r="F41" s="115"/>
      <c r="G41" s="116"/>
      <c r="H41" s="124"/>
      <c r="I41" s="49" t="s">
        <v>85</v>
      </c>
      <c r="J41" s="112"/>
      <c r="K41" s="117"/>
      <c r="L41" s="114"/>
      <c r="M41" s="115"/>
      <c r="N41" s="115"/>
      <c r="O41" s="116"/>
      <c r="P41" s="53"/>
      <c r="T41" s="90"/>
      <c r="U41" s="89"/>
      <c r="W41" s="90"/>
      <c r="X41" s="92"/>
      <c r="Y41" s="91"/>
    </row>
    <row r="42" spans="1:25" ht="24" customHeight="1">
      <c r="A42" s="52">
        <v>19</v>
      </c>
      <c r="B42" s="112"/>
      <c r="C42" s="113"/>
      <c r="D42" s="114"/>
      <c r="E42" s="115"/>
      <c r="F42" s="115"/>
      <c r="G42" s="116"/>
      <c r="H42" s="124"/>
      <c r="I42" s="49" t="s">
        <v>86</v>
      </c>
      <c r="J42" s="112"/>
      <c r="K42" s="117"/>
      <c r="L42" s="114"/>
      <c r="M42" s="115"/>
      <c r="N42" s="115"/>
      <c r="O42" s="116"/>
      <c r="P42" s="53"/>
      <c r="T42" s="91"/>
      <c r="U42" s="20"/>
    </row>
    <row r="43" spans="1:25" ht="24" customHeight="1" thickBot="1">
      <c r="A43" s="57">
        <v>20</v>
      </c>
      <c r="B43" s="100"/>
      <c r="C43" s="101"/>
      <c r="D43" s="102"/>
      <c r="E43" s="103"/>
      <c r="F43" s="103"/>
      <c r="G43" s="104"/>
      <c r="H43" s="124"/>
      <c r="I43" s="58" t="s">
        <v>87</v>
      </c>
      <c r="J43" s="105"/>
      <c r="K43" s="106"/>
      <c r="L43" s="107"/>
      <c r="M43" s="108"/>
      <c r="N43" s="108"/>
      <c r="O43" s="109"/>
      <c r="P43" s="53"/>
    </row>
    <row r="44" spans="1:25" ht="20.25" customHeight="1">
      <c r="A44" s="110" t="s">
        <v>135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</row>
    <row r="45" spans="1:25" ht="17.149999999999999" hidden="1" customHeight="1">
      <c r="A45" s="43"/>
    </row>
    <row r="46" spans="1:25" ht="17.149999999999999" hidden="1" customHeight="1">
      <c r="A46" s="43"/>
    </row>
    <row r="47" spans="1:25" ht="14.25" customHeight="1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 t="s">
        <v>88</v>
      </c>
      <c r="Q47" s="62"/>
      <c r="R47" s="62"/>
      <c r="T47" s="23"/>
      <c r="U47" s="20"/>
    </row>
    <row r="48" spans="1:25" ht="14.25" customHeight="1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 t="s">
        <v>131</v>
      </c>
      <c r="T48" s="23"/>
      <c r="U48" s="20"/>
    </row>
    <row r="49" spans="15:20" s="62" customFormat="1" ht="16.5" customHeight="1">
      <c r="O49" s="63" t="s">
        <v>139</v>
      </c>
      <c r="Q49" s="20"/>
      <c r="R49" s="20"/>
      <c r="T49" s="64"/>
    </row>
    <row r="1048244" spans="10:12" ht="13.5" thickBot="1"/>
    <row r="1048245" spans="10:12">
      <c r="J1048245" s="111"/>
      <c r="K1048245" s="111"/>
      <c r="L1048245" s="111"/>
    </row>
  </sheetData>
  <sheetProtection sheet="1" objects="1" scenarios="1" formatCells="0" selectLockedCells="1"/>
  <mergeCells count="101">
    <mergeCell ref="B8:D8"/>
    <mergeCell ref="E8:M8"/>
    <mergeCell ref="B9:D9"/>
    <mergeCell ref="E9:M9"/>
    <mergeCell ref="A11:N11"/>
    <mergeCell ref="C20:E20"/>
    <mergeCell ref="A1:L1"/>
    <mergeCell ref="M1:O1"/>
    <mergeCell ref="K3:N3"/>
    <mergeCell ref="G4:H4"/>
    <mergeCell ref="I4:O4"/>
    <mergeCell ref="A6:H6"/>
    <mergeCell ref="I6:N6"/>
    <mergeCell ref="A22:G22"/>
    <mergeCell ref="B23:C23"/>
    <mergeCell ref="D23:G23"/>
    <mergeCell ref="J23:K23"/>
    <mergeCell ref="L23:O23"/>
    <mergeCell ref="B24:C24"/>
    <mergeCell ref="D24:G24"/>
    <mergeCell ref="H24:H43"/>
    <mergeCell ref="J24:K24"/>
    <mergeCell ref="L24:O24"/>
    <mergeCell ref="B27:C27"/>
    <mergeCell ref="D27:G27"/>
    <mergeCell ref="J27:K27"/>
    <mergeCell ref="L27:O27"/>
    <mergeCell ref="B28:C28"/>
    <mergeCell ref="D28:G28"/>
    <mergeCell ref="J28:K28"/>
    <mergeCell ref="L28:O28"/>
    <mergeCell ref="B25:C25"/>
    <mergeCell ref="D25:G25"/>
    <mergeCell ref="J25:K25"/>
    <mergeCell ref="L25:O25"/>
    <mergeCell ref="B26:C26"/>
    <mergeCell ref="D26:G26"/>
    <mergeCell ref="J26:K26"/>
    <mergeCell ref="L26:O26"/>
    <mergeCell ref="B31:C31"/>
    <mergeCell ref="D31:G31"/>
    <mergeCell ref="J31:K31"/>
    <mergeCell ref="L31:O31"/>
    <mergeCell ref="B32:C32"/>
    <mergeCell ref="D32:G32"/>
    <mergeCell ref="J32:K32"/>
    <mergeCell ref="L32:O32"/>
    <mergeCell ref="B29:C29"/>
    <mergeCell ref="D29:G29"/>
    <mergeCell ref="J29:K29"/>
    <mergeCell ref="L29:O29"/>
    <mergeCell ref="B30:C30"/>
    <mergeCell ref="D30:G30"/>
    <mergeCell ref="J30:K30"/>
    <mergeCell ref="L30:O30"/>
    <mergeCell ref="B35:C35"/>
    <mergeCell ref="D35:G35"/>
    <mergeCell ref="J35:K35"/>
    <mergeCell ref="L35:O35"/>
    <mergeCell ref="B36:C36"/>
    <mergeCell ref="D36:G36"/>
    <mergeCell ref="J36:K36"/>
    <mergeCell ref="L36:O36"/>
    <mergeCell ref="B33:C33"/>
    <mergeCell ref="D33:G33"/>
    <mergeCell ref="J33:K33"/>
    <mergeCell ref="L33:O33"/>
    <mergeCell ref="B34:C34"/>
    <mergeCell ref="D34:G34"/>
    <mergeCell ref="J34:K34"/>
    <mergeCell ref="L34:O34"/>
    <mergeCell ref="B39:C39"/>
    <mergeCell ref="D39:G39"/>
    <mergeCell ref="J39:K39"/>
    <mergeCell ref="L39:O39"/>
    <mergeCell ref="B40:C40"/>
    <mergeCell ref="D40:G40"/>
    <mergeCell ref="J40:K40"/>
    <mergeCell ref="L40:O40"/>
    <mergeCell ref="B37:C37"/>
    <mergeCell ref="D37:G37"/>
    <mergeCell ref="J37:K37"/>
    <mergeCell ref="L37:O37"/>
    <mergeCell ref="B38:C38"/>
    <mergeCell ref="D38:G38"/>
    <mergeCell ref="J38:K38"/>
    <mergeCell ref="L38:O38"/>
    <mergeCell ref="B43:C43"/>
    <mergeCell ref="D43:G43"/>
    <mergeCell ref="J43:K43"/>
    <mergeCell ref="L43:O43"/>
    <mergeCell ref="A44:O44"/>
    <mergeCell ref="J1048245:L1048245"/>
    <mergeCell ref="B41:C41"/>
    <mergeCell ref="D41:G41"/>
    <mergeCell ref="J41:K41"/>
    <mergeCell ref="L41:O41"/>
    <mergeCell ref="B42:C42"/>
    <mergeCell ref="D42:G42"/>
    <mergeCell ref="J42:K42"/>
    <mergeCell ref="L42:O42"/>
  </mergeCells>
  <phoneticPr fontId="7"/>
  <conditionalFormatting sqref="A28:G43">
    <cfRule type="expression" dxfId="3" priority="20">
      <formula>$A28&gt;$N$13</formula>
    </cfRule>
  </conditionalFormatting>
  <dataValidations count="3">
    <dataValidation type="whole" operator="equal" allowBlank="1" showInputMessage="1" showErrorMessage="1" errorTitle="入力エラー" error="利用定員数の無いサービスのため_x000a_「０」と入力するか_x000a_4戸以下の申請の場合は空欄にしてください。" sqref="E13:F18 L13:L18" xr:uid="{8EDA16A8-AAF6-432E-A87B-A2DD18FA9A54}">
      <formula1>0</formula1>
    </dataValidation>
    <dataValidation type="list" allowBlank="1" showInputMessage="1" showErrorMessage="1" sqref="I6:N6" xr:uid="{E4EE5EA5-8D0C-4DDD-B58C-18E8BBA9BBB6}">
      <formula1>"事業計画書（災害時協定締結事業所別）,交付申請書（災害時協定締結事業所別）,実績報告書（災害時協定締結事業所別）"</formula1>
    </dataValidation>
    <dataValidation type="list" allowBlank="1" showInputMessage="1" sqref="D24:G24 D25:G43 L24:O43" xr:uid="{4CEABC78-8CAC-4B54-94BC-878760722989}">
      <formula1>事業計画書_福祉避難所別_</formula1>
    </dataValidation>
  </dataValidations>
  <pageMargins left="0.74803149606299213" right="0.27559055118110237" top="0.43307086614173229" bottom="0.43307086614173229" header="0.31496062992125984" footer="0.19685039370078741"/>
  <pageSetup paperSize="9" scale="8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BC35-D3C7-49DF-9DA9-C977BA19B263}">
  <sheetPr>
    <tabColor theme="8" tint="0.39997558519241921"/>
    <pageSetUpPr fitToPage="1"/>
  </sheetPr>
  <dimension ref="A1:O44"/>
  <sheetViews>
    <sheetView view="pageBreakPreview" zoomScaleNormal="90" zoomScaleSheetLayoutView="100" workbookViewId="0">
      <selection activeCell="D4" sqref="D4:F4"/>
    </sheetView>
  </sheetViews>
  <sheetFormatPr defaultColWidth="9" defaultRowHeight="13"/>
  <cols>
    <col min="1" max="1" width="3.6328125" style="7" customWidth="1"/>
    <col min="2" max="3" width="6.6328125" style="3" customWidth="1"/>
    <col min="4" max="4" width="16.6328125" style="3" customWidth="1"/>
    <col min="5" max="5" width="6.1796875" style="3" customWidth="1"/>
    <col min="6" max="6" width="33.6328125" style="3" customWidth="1"/>
    <col min="7" max="7" width="6.36328125" style="3" customWidth="1"/>
    <col min="8" max="9" width="6.6328125" style="3" customWidth="1"/>
    <col min="10" max="10" width="16.6328125" style="3" customWidth="1"/>
    <col min="11" max="11" width="6.1796875" style="3" customWidth="1"/>
    <col min="12" max="12" width="33.6328125" style="3" customWidth="1"/>
    <col min="13" max="13" width="9" style="3" customWidth="1"/>
    <col min="14" max="15" width="9" style="3" hidden="1" customWidth="1"/>
    <col min="16" max="16" width="0" style="3" hidden="1" customWidth="1"/>
    <col min="17" max="16384" width="9" style="3"/>
  </cols>
  <sheetData>
    <row r="1" spans="1:12" ht="32.25" customHeight="1">
      <c r="A1" s="1"/>
      <c r="B1" s="2"/>
      <c r="C1" s="2"/>
      <c r="E1" s="140"/>
      <c r="F1" s="140"/>
      <c r="G1" s="4"/>
      <c r="J1" s="145" t="str">
        <f>IF(I6="事業計画書（災害時協定締結事業所別　別紙）","（イ・様式1-2：別紙）",IF(I6="交付申請書（災害時協定締結事業所別　別紙）","（イ・第1号-2様式：別紙）","（イ・第4号-2様式：別紙）"))</f>
        <v>（イ・様式1-2：別紙）</v>
      </c>
      <c r="K1" s="145"/>
      <c r="L1" s="145"/>
    </row>
    <row r="2" spans="1:12" ht="14">
      <c r="A2" s="5"/>
      <c r="B2" s="11"/>
      <c r="C2" s="11"/>
      <c r="F2" s="14"/>
      <c r="G2" s="11"/>
    </row>
    <row r="3" spans="1:12" ht="31.5" customHeight="1">
      <c r="A3" s="69"/>
      <c r="B3" s="6"/>
      <c r="C3" s="6"/>
      <c r="D3" s="69"/>
      <c r="E3" s="69"/>
      <c r="F3" s="71"/>
    </row>
    <row r="4" spans="1:12" ht="32.25" customHeight="1">
      <c r="B4" s="146" t="s">
        <v>138</v>
      </c>
      <c r="C4" s="147"/>
      <c r="D4" s="148"/>
      <c r="E4" s="148"/>
      <c r="F4" s="148"/>
    </row>
    <row r="5" spans="1:12" ht="48" customHeight="1">
      <c r="A5" s="16"/>
      <c r="B5" s="8"/>
      <c r="C5" s="8"/>
      <c r="D5" s="8"/>
      <c r="E5" s="8"/>
      <c r="F5" s="8"/>
    </row>
    <row r="6" spans="1:12" ht="21" customHeight="1">
      <c r="A6" s="72"/>
      <c r="B6" s="72"/>
      <c r="C6" s="72"/>
      <c r="D6" s="149" t="s">
        <v>137</v>
      </c>
      <c r="E6" s="149"/>
      <c r="F6" s="149"/>
      <c r="G6" s="149"/>
      <c r="H6" s="149"/>
      <c r="I6" s="150" t="s">
        <v>140</v>
      </c>
      <c r="J6" s="150"/>
      <c r="K6" s="150"/>
      <c r="L6" s="150"/>
    </row>
    <row r="7" spans="1:12" ht="24" customHeight="1">
      <c r="A7" s="68"/>
      <c r="B7" s="10"/>
      <c r="C7" s="10"/>
      <c r="D7" s="69"/>
      <c r="E7" s="69"/>
      <c r="F7" s="6"/>
      <c r="G7" s="6"/>
    </row>
    <row r="8" spans="1:12" ht="26.25" customHeight="1" thickBot="1">
      <c r="A8" s="69"/>
      <c r="B8" s="9"/>
      <c r="C8" s="9"/>
      <c r="D8" s="151"/>
      <c r="E8" s="151"/>
      <c r="F8" s="17"/>
    </row>
    <row r="9" spans="1:12" ht="43.5" customHeight="1" thickBot="1">
      <c r="A9" s="69"/>
      <c r="B9" s="152" t="s">
        <v>89</v>
      </c>
      <c r="C9" s="153"/>
      <c r="D9" s="154" t="s">
        <v>2</v>
      </c>
      <c r="E9" s="155"/>
      <c r="F9" s="15" t="s">
        <v>37</v>
      </c>
      <c r="G9" s="9"/>
      <c r="H9" s="152" t="s">
        <v>89</v>
      </c>
      <c r="I9" s="153"/>
      <c r="J9" s="154" t="s">
        <v>2</v>
      </c>
      <c r="K9" s="156"/>
      <c r="L9" s="79" t="s">
        <v>37</v>
      </c>
    </row>
    <row r="10" spans="1:12" ht="34.5" customHeight="1">
      <c r="A10" s="69"/>
      <c r="B10" s="157" t="s">
        <v>68</v>
      </c>
      <c r="C10" s="158"/>
      <c r="D10" s="83"/>
      <c r="E10" s="78" t="s">
        <v>1</v>
      </c>
      <c r="F10" s="95"/>
      <c r="H10" s="157" t="s">
        <v>95</v>
      </c>
      <c r="I10" s="158"/>
      <c r="J10" s="83"/>
      <c r="K10" s="78" t="s">
        <v>1</v>
      </c>
      <c r="L10" s="88"/>
    </row>
    <row r="11" spans="1:12" ht="34.5" customHeight="1">
      <c r="A11" s="69"/>
      <c r="B11" s="159" t="s">
        <v>69</v>
      </c>
      <c r="C11" s="160"/>
      <c r="D11" s="84"/>
      <c r="E11" s="75" t="s">
        <v>1</v>
      </c>
      <c r="F11" s="96"/>
      <c r="H11" s="159" t="s">
        <v>96</v>
      </c>
      <c r="I11" s="160"/>
      <c r="J11" s="84"/>
      <c r="K11" s="75" t="s">
        <v>1</v>
      </c>
      <c r="L11" s="96"/>
    </row>
    <row r="12" spans="1:12" ht="34.5" customHeight="1">
      <c r="A12" s="69"/>
      <c r="B12" s="159" t="s">
        <v>70</v>
      </c>
      <c r="C12" s="160"/>
      <c r="D12" s="84"/>
      <c r="E12" s="75" t="s">
        <v>1</v>
      </c>
      <c r="F12" s="96"/>
      <c r="H12" s="159" t="s">
        <v>97</v>
      </c>
      <c r="I12" s="160"/>
      <c r="J12" s="84"/>
      <c r="K12" s="75" t="s">
        <v>1</v>
      </c>
      <c r="L12" s="96"/>
    </row>
    <row r="13" spans="1:12" ht="34.5" customHeight="1">
      <c r="A13" s="69"/>
      <c r="B13" s="159" t="s">
        <v>71</v>
      </c>
      <c r="C13" s="160"/>
      <c r="D13" s="84"/>
      <c r="E13" s="75" t="s">
        <v>1</v>
      </c>
      <c r="F13" s="96"/>
      <c r="H13" s="159" t="s">
        <v>98</v>
      </c>
      <c r="I13" s="160"/>
      <c r="J13" s="84"/>
      <c r="K13" s="75" t="s">
        <v>1</v>
      </c>
      <c r="L13" s="96"/>
    </row>
    <row r="14" spans="1:12" ht="34.5" customHeight="1">
      <c r="A14" s="69"/>
      <c r="B14" s="159" t="s">
        <v>72</v>
      </c>
      <c r="C14" s="160"/>
      <c r="D14" s="85"/>
      <c r="E14" s="75" t="s">
        <v>1</v>
      </c>
      <c r="F14" s="96"/>
      <c r="H14" s="159" t="s">
        <v>99</v>
      </c>
      <c r="I14" s="160"/>
      <c r="J14" s="85"/>
      <c r="K14" s="75" t="s">
        <v>1</v>
      </c>
      <c r="L14" s="96"/>
    </row>
    <row r="15" spans="1:12" ht="34.5" customHeight="1">
      <c r="A15" s="69"/>
      <c r="B15" s="159" t="s">
        <v>73</v>
      </c>
      <c r="C15" s="160"/>
      <c r="D15" s="85"/>
      <c r="E15" s="75" t="s">
        <v>1</v>
      </c>
      <c r="F15" s="96"/>
      <c r="H15" s="159" t="s">
        <v>101</v>
      </c>
      <c r="I15" s="160"/>
      <c r="J15" s="85"/>
      <c r="K15" s="75" t="s">
        <v>1</v>
      </c>
      <c r="L15" s="96"/>
    </row>
    <row r="16" spans="1:12" ht="34.5" customHeight="1">
      <c r="A16" s="69"/>
      <c r="B16" s="159" t="s">
        <v>74</v>
      </c>
      <c r="C16" s="160"/>
      <c r="D16" s="85"/>
      <c r="E16" s="75" t="s">
        <v>1</v>
      </c>
      <c r="F16" s="96"/>
      <c r="H16" s="159" t="s">
        <v>102</v>
      </c>
      <c r="I16" s="160"/>
      <c r="J16" s="85"/>
      <c r="K16" s="75" t="s">
        <v>1</v>
      </c>
      <c r="L16" s="96"/>
    </row>
    <row r="17" spans="1:15" ht="34.5" customHeight="1">
      <c r="A17" s="69"/>
      <c r="B17" s="159" t="s">
        <v>75</v>
      </c>
      <c r="C17" s="160"/>
      <c r="D17" s="85"/>
      <c r="E17" s="75" t="s">
        <v>1</v>
      </c>
      <c r="F17" s="96"/>
      <c r="H17" s="159" t="s">
        <v>103</v>
      </c>
      <c r="I17" s="160"/>
      <c r="J17" s="85"/>
      <c r="K17" s="75" t="s">
        <v>1</v>
      </c>
      <c r="L17" s="96"/>
    </row>
    <row r="18" spans="1:15" ht="34.5" customHeight="1">
      <c r="A18" s="69"/>
      <c r="B18" s="159" t="s">
        <v>76</v>
      </c>
      <c r="C18" s="160"/>
      <c r="D18" s="85"/>
      <c r="E18" s="75" t="s">
        <v>1</v>
      </c>
      <c r="F18" s="96"/>
      <c r="H18" s="159" t="s">
        <v>104</v>
      </c>
      <c r="I18" s="160"/>
      <c r="J18" s="85"/>
      <c r="K18" s="75" t="s">
        <v>1</v>
      </c>
      <c r="L18" s="96"/>
      <c r="N18" s="77" t="s">
        <v>121</v>
      </c>
      <c r="O18" s="77" t="s">
        <v>122</v>
      </c>
    </row>
    <row r="19" spans="1:15" ht="34.5" customHeight="1">
      <c r="A19" s="69"/>
      <c r="B19" s="159" t="s">
        <v>77</v>
      </c>
      <c r="C19" s="160"/>
      <c r="D19" s="85"/>
      <c r="E19" s="75" t="s">
        <v>1</v>
      </c>
      <c r="F19" s="96"/>
      <c r="H19" s="159" t="s">
        <v>105</v>
      </c>
      <c r="I19" s="160"/>
      <c r="J19" s="85"/>
      <c r="K19" s="75" t="s">
        <v>1</v>
      </c>
      <c r="L19" s="96"/>
      <c r="N19" s="20" t="s">
        <v>123</v>
      </c>
      <c r="O19" s="76">
        <v>568000</v>
      </c>
    </row>
    <row r="20" spans="1:15" ht="34.5" customHeight="1">
      <c r="A20" s="69"/>
      <c r="B20" s="159" t="s">
        <v>78</v>
      </c>
      <c r="C20" s="160"/>
      <c r="D20" s="85"/>
      <c r="E20" s="75" t="s">
        <v>1</v>
      </c>
      <c r="F20" s="96"/>
      <c r="H20" s="159" t="s">
        <v>106</v>
      </c>
      <c r="I20" s="160"/>
      <c r="J20" s="85"/>
      <c r="K20" s="75" t="s">
        <v>1</v>
      </c>
      <c r="L20" s="96"/>
      <c r="N20" s="20" t="s">
        <v>124</v>
      </c>
      <c r="O20" s="76">
        <v>497000</v>
      </c>
    </row>
    <row r="21" spans="1:15" ht="34.5" customHeight="1">
      <c r="A21" s="69"/>
      <c r="B21" s="159" t="s">
        <v>79</v>
      </c>
      <c r="C21" s="160"/>
      <c r="D21" s="85"/>
      <c r="E21" s="75" t="s">
        <v>1</v>
      </c>
      <c r="F21" s="96"/>
      <c r="H21" s="159" t="s">
        <v>107</v>
      </c>
      <c r="I21" s="160"/>
      <c r="J21" s="85"/>
      <c r="K21" s="75" t="s">
        <v>1</v>
      </c>
      <c r="L21" s="96"/>
      <c r="N21" s="20" t="s">
        <v>125</v>
      </c>
      <c r="O21" s="76">
        <v>426000</v>
      </c>
    </row>
    <row r="22" spans="1:15" ht="34.5" customHeight="1">
      <c r="A22" s="69"/>
      <c r="B22" s="159" t="s">
        <v>80</v>
      </c>
      <c r="C22" s="160"/>
      <c r="D22" s="85"/>
      <c r="E22" s="75" t="s">
        <v>1</v>
      </c>
      <c r="F22" s="96"/>
      <c r="H22" s="159" t="s">
        <v>108</v>
      </c>
      <c r="I22" s="160"/>
      <c r="J22" s="85"/>
      <c r="K22" s="75" t="s">
        <v>1</v>
      </c>
      <c r="L22" s="96"/>
      <c r="N22" s="20" t="s">
        <v>126</v>
      </c>
      <c r="O22" s="76">
        <v>355000</v>
      </c>
    </row>
    <row r="23" spans="1:15" ht="34.5" customHeight="1">
      <c r="A23" s="69"/>
      <c r="B23" s="159" t="s">
        <v>81</v>
      </c>
      <c r="C23" s="160"/>
      <c r="D23" s="85"/>
      <c r="E23" s="75" t="s">
        <v>1</v>
      </c>
      <c r="F23" s="96"/>
      <c r="H23" s="159" t="s">
        <v>109</v>
      </c>
      <c r="I23" s="160"/>
      <c r="J23" s="85"/>
      <c r="K23" s="75" t="s">
        <v>1</v>
      </c>
      <c r="L23" s="96"/>
      <c r="N23" s="20" t="s">
        <v>127</v>
      </c>
      <c r="O23" s="76">
        <v>284000</v>
      </c>
    </row>
    <row r="24" spans="1:15" ht="34.5" customHeight="1">
      <c r="A24" s="69"/>
      <c r="B24" s="159" t="s">
        <v>82</v>
      </c>
      <c r="C24" s="160"/>
      <c r="D24" s="85"/>
      <c r="E24" s="75" t="s">
        <v>1</v>
      </c>
      <c r="F24" s="96"/>
      <c r="H24" s="159" t="s">
        <v>110</v>
      </c>
      <c r="I24" s="160"/>
      <c r="J24" s="85"/>
      <c r="K24" s="75" t="s">
        <v>1</v>
      </c>
      <c r="L24" s="96"/>
      <c r="N24" s="20" t="s">
        <v>128</v>
      </c>
      <c r="O24" s="76">
        <v>213000</v>
      </c>
    </row>
    <row r="25" spans="1:15" ht="34.5" customHeight="1">
      <c r="A25" s="69"/>
      <c r="B25" s="159" t="s">
        <v>83</v>
      </c>
      <c r="C25" s="160"/>
      <c r="D25" s="85"/>
      <c r="E25" s="75" t="s">
        <v>1</v>
      </c>
      <c r="F25" s="96"/>
      <c r="H25" s="159" t="s">
        <v>111</v>
      </c>
      <c r="I25" s="160"/>
      <c r="J25" s="85"/>
      <c r="K25" s="75" t="s">
        <v>1</v>
      </c>
      <c r="L25" s="96"/>
      <c r="N25" s="20" t="s">
        <v>129</v>
      </c>
      <c r="O25" s="76">
        <v>142000</v>
      </c>
    </row>
    <row r="26" spans="1:15" ht="34.5" customHeight="1">
      <c r="A26" s="69"/>
      <c r="B26" s="159" t="s">
        <v>84</v>
      </c>
      <c r="C26" s="160"/>
      <c r="D26" s="85"/>
      <c r="E26" s="75" t="s">
        <v>1</v>
      </c>
      <c r="F26" s="96"/>
      <c r="H26" s="159" t="s">
        <v>112</v>
      </c>
      <c r="I26" s="160"/>
      <c r="J26" s="85"/>
      <c r="K26" s="75" t="s">
        <v>1</v>
      </c>
      <c r="L26" s="96"/>
      <c r="N26" s="20" t="s">
        <v>130</v>
      </c>
      <c r="O26" s="76">
        <v>71000</v>
      </c>
    </row>
    <row r="27" spans="1:15" ht="34.5" customHeight="1">
      <c r="A27" s="69"/>
      <c r="B27" s="159" t="s">
        <v>85</v>
      </c>
      <c r="C27" s="160"/>
      <c r="D27" s="85"/>
      <c r="E27" s="75" t="s">
        <v>1</v>
      </c>
      <c r="F27" s="96"/>
      <c r="H27" s="159" t="s">
        <v>113</v>
      </c>
      <c r="I27" s="160"/>
      <c r="J27" s="85"/>
      <c r="K27" s="75" t="s">
        <v>1</v>
      </c>
      <c r="L27" s="96"/>
      <c r="N27" s="20"/>
      <c r="O27" s="76"/>
    </row>
    <row r="28" spans="1:15" ht="34.5" customHeight="1">
      <c r="A28" s="69"/>
      <c r="B28" s="159" t="s">
        <v>86</v>
      </c>
      <c r="C28" s="160"/>
      <c r="D28" s="85"/>
      <c r="E28" s="75" t="s">
        <v>1</v>
      </c>
      <c r="F28" s="96"/>
      <c r="H28" s="159" t="s">
        <v>114</v>
      </c>
      <c r="I28" s="160"/>
      <c r="J28" s="85"/>
      <c r="K28" s="75" t="s">
        <v>1</v>
      </c>
      <c r="L28" s="96"/>
    </row>
    <row r="29" spans="1:15" ht="34.5" customHeight="1">
      <c r="A29" s="69"/>
      <c r="B29" s="159" t="s">
        <v>87</v>
      </c>
      <c r="C29" s="160"/>
      <c r="D29" s="85"/>
      <c r="E29" s="75" t="s">
        <v>1</v>
      </c>
      <c r="F29" s="96"/>
      <c r="H29" s="159" t="s">
        <v>115</v>
      </c>
      <c r="I29" s="160"/>
      <c r="J29" s="85"/>
      <c r="K29" s="75" t="s">
        <v>1</v>
      </c>
      <c r="L29" s="96"/>
    </row>
    <row r="30" spans="1:15" ht="34.5" customHeight="1">
      <c r="A30" s="69"/>
      <c r="B30" s="159" t="s">
        <v>90</v>
      </c>
      <c r="C30" s="160"/>
      <c r="D30" s="85"/>
      <c r="E30" s="75" t="s">
        <v>1</v>
      </c>
      <c r="F30" s="96"/>
      <c r="H30" s="159" t="s">
        <v>116</v>
      </c>
      <c r="I30" s="160"/>
      <c r="J30" s="85"/>
      <c r="K30" s="75" t="s">
        <v>1</v>
      </c>
      <c r="L30" s="96"/>
    </row>
    <row r="31" spans="1:15" ht="34.5" customHeight="1">
      <c r="A31" s="69"/>
      <c r="B31" s="159" t="s">
        <v>91</v>
      </c>
      <c r="C31" s="160"/>
      <c r="D31" s="85"/>
      <c r="E31" s="75" t="s">
        <v>1</v>
      </c>
      <c r="F31" s="96"/>
      <c r="H31" s="159" t="s">
        <v>117</v>
      </c>
      <c r="I31" s="160"/>
      <c r="J31" s="85"/>
      <c r="K31" s="75" t="s">
        <v>1</v>
      </c>
      <c r="L31" s="96"/>
    </row>
    <row r="32" spans="1:15" ht="34.5" customHeight="1">
      <c r="A32" s="69"/>
      <c r="B32" s="159" t="s">
        <v>92</v>
      </c>
      <c r="C32" s="160"/>
      <c r="D32" s="85"/>
      <c r="E32" s="75" t="s">
        <v>1</v>
      </c>
      <c r="F32" s="96"/>
      <c r="H32" s="159" t="s">
        <v>118</v>
      </c>
      <c r="I32" s="160"/>
      <c r="J32" s="85"/>
      <c r="K32" s="75" t="s">
        <v>1</v>
      </c>
      <c r="L32" s="96"/>
    </row>
    <row r="33" spans="1:12" ht="34.5" customHeight="1">
      <c r="A33" s="69"/>
      <c r="B33" s="159" t="s">
        <v>93</v>
      </c>
      <c r="C33" s="160"/>
      <c r="D33" s="85"/>
      <c r="E33" s="75" t="s">
        <v>1</v>
      </c>
      <c r="F33" s="96"/>
      <c r="H33" s="159" t="s">
        <v>119</v>
      </c>
      <c r="I33" s="160"/>
      <c r="J33" s="85"/>
      <c r="K33" s="75" t="s">
        <v>1</v>
      </c>
      <c r="L33" s="96"/>
    </row>
    <row r="34" spans="1:12" ht="34.5" customHeight="1" thickBot="1">
      <c r="A34" s="69"/>
      <c r="B34" s="163" t="s">
        <v>94</v>
      </c>
      <c r="C34" s="164"/>
      <c r="D34" s="86"/>
      <c r="E34" s="74" t="s">
        <v>1</v>
      </c>
      <c r="F34" s="97"/>
      <c r="H34" s="165" t="s">
        <v>120</v>
      </c>
      <c r="I34" s="166"/>
      <c r="J34" s="87"/>
      <c r="K34" s="73" t="s">
        <v>1</v>
      </c>
      <c r="L34" s="98"/>
    </row>
    <row r="35" spans="1:12" ht="34.5" customHeight="1" thickTop="1" thickBot="1">
      <c r="A35" s="69"/>
      <c r="H35" s="161" t="s">
        <v>100</v>
      </c>
      <c r="I35" s="162"/>
      <c r="J35" s="70">
        <f>SUM(D10:D34,J10:J34)</f>
        <v>0</v>
      </c>
      <c r="K35" s="13" t="s">
        <v>1</v>
      </c>
      <c r="L35" s="65"/>
    </row>
    <row r="36" spans="1:12" ht="7.5" customHeight="1">
      <c r="A36" s="69"/>
    </row>
    <row r="37" spans="1:12" ht="20.149999999999999" customHeight="1">
      <c r="A37" s="69"/>
    </row>
    <row r="38" spans="1:12" ht="20.149999999999999" customHeight="1">
      <c r="A38" s="69"/>
      <c r="L38" s="12" t="s">
        <v>141</v>
      </c>
    </row>
    <row r="39" spans="1:12" ht="20.149999999999999" customHeight="1">
      <c r="A39" s="69"/>
    </row>
    <row r="40" spans="1:12" ht="20.149999999999999" customHeight="1">
      <c r="A40" s="69"/>
    </row>
    <row r="41" spans="1:12" ht="20.149999999999999" customHeight="1">
      <c r="A41" s="69"/>
    </row>
    <row r="42" spans="1:12" ht="20.149999999999999" customHeight="1">
      <c r="A42" s="69"/>
    </row>
    <row r="43" spans="1:12" ht="17.25" customHeight="1">
      <c r="F43" s="12"/>
    </row>
    <row r="44" spans="1:12" ht="17.25" customHeight="1"/>
  </sheetData>
  <sheetProtection sheet="1" objects="1" scenarios="1" formatCells="0" selectLockedCells="1"/>
  <dataConsolidate link="1"/>
  <mergeCells count="62">
    <mergeCell ref="B31:C31"/>
    <mergeCell ref="H31:I31"/>
    <mergeCell ref="H35:I35"/>
    <mergeCell ref="B32:C32"/>
    <mergeCell ref="H32:I32"/>
    <mergeCell ref="B33:C33"/>
    <mergeCell ref="H33:I33"/>
    <mergeCell ref="B34:C34"/>
    <mergeCell ref="H34:I34"/>
    <mergeCell ref="B28:C28"/>
    <mergeCell ref="H28:I28"/>
    <mergeCell ref="B29:C29"/>
    <mergeCell ref="H29:I29"/>
    <mergeCell ref="B30:C30"/>
    <mergeCell ref="H30:I30"/>
    <mergeCell ref="B25:C25"/>
    <mergeCell ref="H25:I25"/>
    <mergeCell ref="B26:C26"/>
    <mergeCell ref="H26:I26"/>
    <mergeCell ref="B27:C27"/>
    <mergeCell ref="H27:I27"/>
    <mergeCell ref="B22:C22"/>
    <mergeCell ref="H22:I22"/>
    <mergeCell ref="B23:C23"/>
    <mergeCell ref="H23:I23"/>
    <mergeCell ref="B24:C24"/>
    <mergeCell ref="H24:I24"/>
    <mergeCell ref="B19:C19"/>
    <mergeCell ref="H19:I19"/>
    <mergeCell ref="B20:C20"/>
    <mergeCell ref="H20:I20"/>
    <mergeCell ref="B21:C21"/>
    <mergeCell ref="H21:I21"/>
    <mergeCell ref="B16:C16"/>
    <mergeCell ref="H16:I16"/>
    <mergeCell ref="B17:C17"/>
    <mergeCell ref="H17:I17"/>
    <mergeCell ref="B18:C18"/>
    <mergeCell ref="H18:I18"/>
    <mergeCell ref="B10:C10"/>
    <mergeCell ref="H10:I10"/>
    <mergeCell ref="B14:C14"/>
    <mergeCell ref="H14:I14"/>
    <mergeCell ref="B15:C15"/>
    <mergeCell ref="H15:I15"/>
    <mergeCell ref="B11:C11"/>
    <mergeCell ref="H11:I11"/>
    <mergeCell ref="B13:C13"/>
    <mergeCell ref="H13:I13"/>
    <mergeCell ref="B12:C12"/>
    <mergeCell ref="H12:I12"/>
    <mergeCell ref="D8:E8"/>
    <mergeCell ref="B9:C9"/>
    <mergeCell ref="D9:E9"/>
    <mergeCell ref="H9:I9"/>
    <mergeCell ref="J9:K9"/>
    <mergeCell ref="J1:L1"/>
    <mergeCell ref="B4:C4"/>
    <mergeCell ref="D4:F4"/>
    <mergeCell ref="D6:H6"/>
    <mergeCell ref="I6:L6"/>
    <mergeCell ref="E1:F1"/>
  </mergeCells>
  <phoneticPr fontId="7"/>
  <dataValidations count="3">
    <dataValidation type="list" allowBlank="1" showInputMessage="1" sqref="L10:L34 F10:F34" xr:uid="{753C7568-B6EA-4A7C-8F0E-A8539229AF51}">
      <formula1>$N$19:$N$26</formula1>
    </dataValidation>
    <dataValidation type="list" allowBlank="1" showInputMessage="1" showErrorMessage="1" sqref="I6:L6" xr:uid="{8669223E-7BF5-4431-A7BB-8FB0094E5B0C}">
      <formula1>"事業計画書（災害時協定締結事業所別　別紙）,交付申請書（災害時協定締結事業所別　別紙）,実績報告書（災害時協定締結事業所別　別紙）"</formula1>
    </dataValidation>
    <dataValidation allowBlank="1" showErrorMessage="1" sqref="D4:F4" xr:uid="{D1FA4A91-03A3-41DD-8974-6F197019886A}"/>
  </dataValidations>
  <pageMargins left="0.74803149606299213" right="0.27559055118110237" top="0.43307086614173229" bottom="0.43307086614173229" header="0.31496062992125984" footer="0.19685039370078741"/>
  <pageSetup paperSize="9" scale="63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AF4C-D52A-4899-B279-02F71AF584D5}">
  <sheetPr>
    <tabColor rgb="FF0070C0"/>
    <pageSetUpPr fitToPage="1"/>
  </sheetPr>
  <dimension ref="A1:X50"/>
  <sheetViews>
    <sheetView view="pageBreakPreview" zoomScaleNormal="100" zoomScaleSheetLayoutView="100" workbookViewId="0"/>
  </sheetViews>
  <sheetFormatPr defaultColWidth="9" defaultRowHeight="13"/>
  <cols>
    <col min="1" max="1" width="6.7265625" customWidth="1"/>
    <col min="2" max="12" width="7.453125" customWidth="1"/>
    <col min="13" max="13" width="8.453125" customWidth="1"/>
    <col min="14" max="14" width="10.1796875" customWidth="1"/>
    <col min="15" max="16" width="6" customWidth="1"/>
    <col min="17" max="21" width="0" hidden="1" customWidth="1"/>
    <col min="23" max="23" width="13.7265625" customWidth="1"/>
    <col min="24" max="24" width="10.7265625" customWidth="1"/>
  </cols>
  <sheetData>
    <row r="1" spans="1:21" ht="38.25" customHeight="1"/>
    <row r="2" spans="1:21" s="20" customFormat="1" ht="26">
      <c r="A2" s="139" t="s">
        <v>144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40" t="str">
        <f>IF(I7="事業計画書（福祉避難所別）","ア・様式1-2",IF(I7="交付申請書（福祉避難所別）","ア・第1号-2様式","ア・第4号-2様式"))</f>
        <v>ア・様式1-2</v>
      </c>
      <c r="N2" s="140"/>
      <c r="O2" s="140"/>
      <c r="Q2" s="21" t="s">
        <v>19</v>
      </c>
      <c r="R2" s="21"/>
      <c r="S2" s="22" t="s">
        <v>35</v>
      </c>
      <c r="U2" s="23"/>
    </row>
    <row r="3" spans="1:21" s="20" customFormat="1" ht="11.25" hidden="1" customHeight="1">
      <c r="A3" s="24"/>
      <c r="B3" s="24"/>
      <c r="C3" s="24"/>
      <c r="D3" s="25"/>
      <c r="E3" s="25"/>
      <c r="F3" s="26"/>
      <c r="M3" s="99"/>
      <c r="N3" s="99"/>
      <c r="Q3" s="28" t="s">
        <v>20</v>
      </c>
      <c r="R3" s="28">
        <v>0</v>
      </c>
      <c r="S3" s="28">
        <v>4</v>
      </c>
      <c r="U3" s="23"/>
    </row>
    <row r="4" spans="1:21" s="20" customFormat="1" ht="11.25" hidden="1" customHeight="1">
      <c r="A4" s="29"/>
      <c r="B4" s="29"/>
      <c r="C4" s="29"/>
      <c r="D4" s="26"/>
      <c r="E4" s="26"/>
      <c r="K4" s="141"/>
      <c r="L4" s="141"/>
      <c r="M4" s="141"/>
      <c r="N4" s="141"/>
      <c r="Q4" s="28" t="s">
        <v>59</v>
      </c>
      <c r="R4" s="28">
        <v>41</v>
      </c>
      <c r="S4" s="28">
        <v>5</v>
      </c>
      <c r="U4" s="23"/>
    </row>
    <row r="5" spans="1:21" s="20" customFormat="1" ht="27.75" hidden="1" customHeight="1">
      <c r="A5" s="26"/>
      <c r="B5" s="26"/>
      <c r="C5" s="26"/>
      <c r="D5" s="30"/>
      <c r="G5" s="134" t="s">
        <v>0</v>
      </c>
      <c r="H5" s="134"/>
      <c r="I5" s="142"/>
      <c r="J5" s="142"/>
      <c r="K5" s="142"/>
      <c r="L5" s="142"/>
      <c r="M5" s="142"/>
      <c r="N5" s="142"/>
      <c r="O5" s="142"/>
      <c r="Q5" s="28" t="s">
        <v>21</v>
      </c>
      <c r="R5" s="28">
        <f>R4+10</f>
        <v>51</v>
      </c>
      <c r="S5" s="28">
        <v>6</v>
      </c>
      <c r="U5" s="23"/>
    </row>
    <row r="6" spans="1:21" s="20" customFormat="1" ht="20.25" customHeight="1">
      <c r="A6" s="31"/>
      <c r="B6" s="31"/>
      <c r="C6" s="31"/>
      <c r="D6" s="31"/>
      <c r="E6" s="31"/>
      <c r="F6" s="31"/>
      <c r="G6" s="31"/>
      <c r="H6" s="32"/>
      <c r="Q6" s="28" t="s">
        <v>22</v>
      </c>
      <c r="R6" s="28">
        <f t="shared" ref="R6:R24" si="0">R5+10</f>
        <v>61</v>
      </c>
      <c r="S6" s="28">
        <v>7</v>
      </c>
      <c r="U6" s="23"/>
    </row>
    <row r="7" spans="1:21" s="20" customFormat="1" ht="16.5">
      <c r="A7" s="143" t="s">
        <v>136</v>
      </c>
      <c r="B7" s="143"/>
      <c r="C7" s="143"/>
      <c r="D7" s="143"/>
      <c r="E7" s="143"/>
      <c r="F7" s="143"/>
      <c r="G7" s="143"/>
      <c r="H7" s="143"/>
      <c r="I7" s="167" t="s">
        <v>145</v>
      </c>
      <c r="J7" s="167"/>
      <c r="K7" s="167"/>
      <c r="L7" s="167"/>
      <c r="M7" s="167"/>
      <c r="N7" s="167"/>
      <c r="Q7" s="28" t="s">
        <v>23</v>
      </c>
      <c r="R7" s="28">
        <f t="shared" si="0"/>
        <v>71</v>
      </c>
      <c r="S7" s="28">
        <v>8</v>
      </c>
      <c r="U7" s="23"/>
    </row>
    <row r="8" spans="1:21" s="20" customFormat="1" ht="21" customHeight="1">
      <c r="A8" s="29"/>
      <c r="B8" s="29"/>
      <c r="C8" s="29"/>
      <c r="D8" s="29"/>
      <c r="E8" s="29"/>
      <c r="F8" s="29"/>
      <c r="G8" s="29"/>
      <c r="H8" s="29"/>
      <c r="Q8" s="28" t="s">
        <v>44</v>
      </c>
      <c r="R8" s="28">
        <f t="shared" si="0"/>
        <v>81</v>
      </c>
      <c r="S8" s="28">
        <v>9</v>
      </c>
      <c r="U8" s="23"/>
    </row>
    <row r="9" spans="1:21" s="20" customFormat="1" ht="30" customHeight="1" thickBot="1">
      <c r="A9" s="26"/>
      <c r="B9" s="134" t="s">
        <v>146</v>
      </c>
      <c r="C9" s="134"/>
      <c r="D9" s="134"/>
      <c r="E9" s="168" t="s">
        <v>147</v>
      </c>
      <c r="F9" s="168"/>
      <c r="G9" s="168"/>
      <c r="H9" s="168"/>
      <c r="I9" s="168"/>
      <c r="J9" s="168"/>
      <c r="K9" s="168"/>
      <c r="L9" s="168"/>
      <c r="M9" s="168"/>
      <c r="N9" s="168"/>
      <c r="Q9" s="28" t="s">
        <v>24</v>
      </c>
      <c r="R9" s="28">
        <f t="shared" si="0"/>
        <v>91</v>
      </c>
      <c r="S9" s="28">
        <v>10</v>
      </c>
      <c r="U9" s="23"/>
    </row>
    <row r="10" spans="1:21" s="20" customFormat="1" ht="30" customHeight="1" thickBot="1">
      <c r="A10" s="26"/>
      <c r="B10" s="136" t="s">
        <v>57</v>
      </c>
      <c r="C10" s="136"/>
      <c r="D10" s="136"/>
      <c r="E10" s="169" t="s">
        <v>148</v>
      </c>
      <c r="F10" s="169"/>
      <c r="G10" s="169"/>
      <c r="H10" s="169"/>
      <c r="I10" s="169"/>
      <c r="J10" s="169"/>
      <c r="K10" s="169"/>
      <c r="L10" s="169"/>
      <c r="M10" s="169"/>
      <c r="N10" s="169"/>
      <c r="Q10" s="28" t="s">
        <v>25</v>
      </c>
      <c r="R10" s="28">
        <f t="shared" si="0"/>
        <v>101</v>
      </c>
      <c r="S10" s="28">
        <v>11</v>
      </c>
      <c r="U10" s="23"/>
    </row>
    <row r="11" spans="1:21" s="20" customFormat="1" ht="24" customHeight="1">
      <c r="Q11" s="28" t="s">
        <v>26</v>
      </c>
      <c r="R11" s="28">
        <f t="shared" si="0"/>
        <v>111</v>
      </c>
      <c r="S11" s="28">
        <v>12</v>
      </c>
      <c r="U11" s="23"/>
    </row>
    <row r="12" spans="1:21" s="20" customFormat="1" ht="40.5" customHeight="1" thickBot="1">
      <c r="A12" s="137" t="s">
        <v>134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Q12" s="28" t="s">
        <v>27</v>
      </c>
      <c r="R12" s="28">
        <f t="shared" si="0"/>
        <v>121</v>
      </c>
      <c r="S12" s="28">
        <v>13</v>
      </c>
      <c r="U12" s="23"/>
    </row>
    <row r="13" spans="1:21" s="20" customFormat="1" ht="30.75" customHeight="1">
      <c r="A13" s="34" t="s">
        <v>64</v>
      </c>
      <c r="B13" s="35" t="s">
        <v>3</v>
      </c>
      <c r="C13" s="36" t="s">
        <v>4</v>
      </c>
      <c r="D13" s="36" t="s">
        <v>5</v>
      </c>
      <c r="E13" s="36" t="s">
        <v>6</v>
      </c>
      <c r="F13" s="36" t="s">
        <v>7</v>
      </c>
      <c r="G13" s="36" t="s">
        <v>8</v>
      </c>
      <c r="H13" s="36" t="s">
        <v>9</v>
      </c>
      <c r="I13" s="36" t="s">
        <v>10</v>
      </c>
      <c r="J13" s="36" t="s">
        <v>11</v>
      </c>
      <c r="K13" s="37" t="s">
        <v>12</v>
      </c>
      <c r="L13" s="37" t="s">
        <v>62</v>
      </c>
      <c r="M13" s="38" t="s">
        <v>13</v>
      </c>
      <c r="N13" s="38" t="s">
        <v>14</v>
      </c>
      <c r="Q13" s="28" t="s">
        <v>28</v>
      </c>
      <c r="R13" s="28">
        <f t="shared" si="0"/>
        <v>131</v>
      </c>
      <c r="S13" s="28">
        <v>14</v>
      </c>
      <c r="U13" s="23"/>
    </row>
    <row r="14" spans="1:21" s="20" customFormat="1" ht="35.15" customHeight="1" thickBot="1">
      <c r="A14" s="67" t="s">
        <v>65</v>
      </c>
      <c r="B14" s="170">
        <v>100</v>
      </c>
      <c r="C14" s="171"/>
      <c r="D14" s="171"/>
      <c r="E14" s="39"/>
      <c r="F14" s="39"/>
      <c r="G14" s="172">
        <v>20</v>
      </c>
      <c r="H14" s="172">
        <v>15</v>
      </c>
      <c r="I14" s="171"/>
      <c r="J14" s="171"/>
      <c r="K14" s="173"/>
      <c r="L14" s="39"/>
      <c r="M14" s="40">
        <f>SUM(B14:L14)</f>
        <v>135</v>
      </c>
      <c r="N14" s="40">
        <f>VLOOKUP(M14,R3:S24,2,1)</f>
        <v>14</v>
      </c>
      <c r="Q14" s="28" t="s">
        <v>29</v>
      </c>
      <c r="R14" s="28">
        <f t="shared" si="0"/>
        <v>141</v>
      </c>
      <c r="S14" s="28">
        <v>15</v>
      </c>
      <c r="U14" s="23"/>
    </row>
    <row r="15" spans="1:21" s="20" customFormat="1" ht="17.149999999999999" customHeight="1">
      <c r="A15" s="41" t="s">
        <v>18</v>
      </c>
      <c r="O15" s="42"/>
      <c r="T15" s="23"/>
    </row>
    <row r="16" spans="1:21" s="20" customFormat="1" ht="17.149999999999999" customHeight="1">
      <c r="A16" s="43" t="s">
        <v>133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T16" s="23"/>
    </row>
    <row r="17" spans="1:21" s="20" customFormat="1" ht="17.149999999999999" customHeight="1">
      <c r="A17" s="43" t="s">
        <v>61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T17" s="23"/>
    </row>
    <row r="18" spans="1:21" s="20" customFormat="1" ht="17.149999999999999" customHeight="1">
      <c r="A18" s="43" t="s">
        <v>63</v>
      </c>
      <c r="T18" s="23"/>
    </row>
    <row r="19" spans="1:21" s="20" customFormat="1" ht="17.149999999999999" customHeight="1">
      <c r="A19" s="43" t="s">
        <v>58</v>
      </c>
      <c r="T19" s="23"/>
    </row>
    <row r="20" spans="1:21" s="20" customFormat="1" ht="25" customHeight="1">
      <c r="Q20" s="28" t="s">
        <v>30</v>
      </c>
      <c r="R20" s="28">
        <f>R14+10</f>
        <v>151</v>
      </c>
      <c r="S20" s="28">
        <v>16</v>
      </c>
      <c r="U20" s="23"/>
    </row>
    <row r="21" spans="1:21" s="20" customFormat="1" ht="23.25" customHeight="1" thickBot="1">
      <c r="A21" s="20" t="s">
        <v>15</v>
      </c>
      <c r="C21" s="174">
        <f>SUM(B25:C44,J25:K44)</f>
        <v>7095000</v>
      </c>
      <c r="D21" s="174"/>
      <c r="E21" s="174"/>
      <c r="F21" s="44" t="s">
        <v>16</v>
      </c>
      <c r="Q21" s="28" t="s">
        <v>31</v>
      </c>
      <c r="R21" s="28">
        <f t="shared" si="0"/>
        <v>161</v>
      </c>
      <c r="S21" s="28">
        <v>17</v>
      </c>
      <c r="U21" s="23"/>
    </row>
    <row r="22" spans="1:21" s="20" customFormat="1" ht="13" customHeight="1">
      <c r="Q22" s="28" t="s">
        <v>32</v>
      </c>
      <c r="R22" s="28">
        <f t="shared" si="0"/>
        <v>171</v>
      </c>
      <c r="S22" s="28">
        <v>18</v>
      </c>
      <c r="U22" s="23"/>
    </row>
    <row r="23" spans="1:21" s="20" customFormat="1" ht="33" customHeight="1" thickBot="1">
      <c r="A23" s="118" t="s">
        <v>17</v>
      </c>
      <c r="B23" s="118"/>
      <c r="C23" s="118"/>
      <c r="D23" s="118"/>
      <c r="E23" s="118"/>
      <c r="F23" s="118"/>
      <c r="G23" s="118"/>
      <c r="H23" s="45"/>
      <c r="I23" s="45"/>
      <c r="J23" s="45"/>
      <c r="K23" s="45"/>
      <c r="L23" s="45"/>
      <c r="M23" s="45"/>
      <c r="N23" s="45"/>
      <c r="O23" s="45"/>
      <c r="Q23" s="28" t="s">
        <v>33</v>
      </c>
      <c r="R23" s="28">
        <f t="shared" si="0"/>
        <v>181</v>
      </c>
      <c r="S23" s="28">
        <v>19</v>
      </c>
      <c r="U23" s="23"/>
    </row>
    <row r="24" spans="1:21" s="20" customFormat="1" ht="35.25" customHeight="1" thickBot="1">
      <c r="A24" s="46" t="s">
        <v>66</v>
      </c>
      <c r="B24" s="119" t="s">
        <v>67</v>
      </c>
      <c r="C24" s="120"/>
      <c r="D24" s="121" t="s">
        <v>36</v>
      </c>
      <c r="E24" s="122"/>
      <c r="F24" s="122"/>
      <c r="G24" s="123"/>
      <c r="H24" s="47"/>
      <c r="I24" s="46" t="s">
        <v>66</v>
      </c>
      <c r="J24" s="119" t="s">
        <v>67</v>
      </c>
      <c r="K24" s="120"/>
      <c r="L24" s="121" t="s">
        <v>36</v>
      </c>
      <c r="M24" s="122"/>
      <c r="N24" s="122"/>
      <c r="O24" s="123"/>
      <c r="P24" s="48"/>
      <c r="Q24" s="28" t="s">
        <v>34</v>
      </c>
      <c r="R24" s="28">
        <f t="shared" si="0"/>
        <v>191</v>
      </c>
      <c r="S24" s="28">
        <v>20</v>
      </c>
      <c r="U24" s="23"/>
    </row>
    <row r="25" spans="1:21" s="20" customFormat="1" ht="24" customHeight="1">
      <c r="A25" s="49">
        <v>1</v>
      </c>
      <c r="B25" s="175">
        <v>710000</v>
      </c>
      <c r="C25" s="176"/>
      <c r="D25" s="177"/>
      <c r="E25" s="178"/>
      <c r="F25" s="178"/>
      <c r="G25" s="179"/>
      <c r="H25" s="124" t="s">
        <v>132</v>
      </c>
      <c r="I25" s="49" t="s">
        <v>68</v>
      </c>
      <c r="J25" s="175">
        <v>576000</v>
      </c>
      <c r="K25" s="176"/>
      <c r="L25" s="180"/>
      <c r="M25" s="181"/>
      <c r="N25" s="181"/>
      <c r="O25" s="182"/>
      <c r="P25" s="183"/>
      <c r="Q25" s="51"/>
      <c r="R25" s="51"/>
      <c r="S25" s="51"/>
      <c r="U25" s="23"/>
    </row>
    <row r="26" spans="1:21" s="20" customFormat="1" ht="24" customHeight="1">
      <c r="A26" s="52">
        <v>2</v>
      </c>
      <c r="B26" s="184">
        <v>832000</v>
      </c>
      <c r="C26" s="185"/>
      <c r="D26" s="186" t="s">
        <v>149</v>
      </c>
      <c r="E26" s="187"/>
      <c r="F26" s="187"/>
      <c r="G26" s="188"/>
      <c r="H26" s="124"/>
      <c r="I26" s="49" t="s">
        <v>69</v>
      </c>
      <c r="J26" s="184">
        <v>852000</v>
      </c>
      <c r="K26" s="185"/>
      <c r="L26" s="189"/>
      <c r="M26" s="190"/>
      <c r="N26" s="190"/>
      <c r="O26" s="191"/>
      <c r="P26" s="192"/>
      <c r="U26" s="23"/>
    </row>
    <row r="27" spans="1:21" s="20" customFormat="1" ht="24" customHeight="1">
      <c r="A27" s="52">
        <v>3</v>
      </c>
      <c r="B27" s="184">
        <v>796000</v>
      </c>
      <c r="C27" s="185"/>
      <c r="D27" s="186" t="s">
        <v>150</v>
      </c>
      <c r="E27" s="187"/>
      <c r="F27" s="187"/>
      <c r="G27" s="188"/>
      <c r="H27" s="124"/>
      <c r="I27" s="49" t="s">
        <v>70</v>
      </c>
      <c r="J27" s="184">
        <v>568000</v>
      </c>
      <c r="K27" s="185"/>
      <c r="L27" s="193" t="s">
        <v>38</v>
      </c>
      <c r="M27" s="187"/>
      <c r="N27" s="187"/>
      <c r="O27" s="194"/>
      <c r="P27" s="192"/>
      <c r="Q27" s="20" t="s">
        <v>45</v>
      </c>
      <c r="U27" s="23"/>
    </row>
    <row r="28" spans="1:21" s="20" customFormat="1" ht="24" customHeight="1">
      <c r="A28" s="52">
        <v>4</v>
      </c>
      <c r="B28" s="184">
        <v>340000</v>
      </c>
      <c r="C28" s="185"/>
      <c r="D28" s="177"/>
      <c r="E28" s="178"/>
      <c r="F28" s="178"/>
      <c r="G28" s="179"/>
      <c r="H28" s="124"/>
      <c r="I28" s="49" t="s">
        <v>71</v>
      </c>
      <c r="J28" s="184">
        <v>284000</v>
      </c>
      <c r="K28" s="185"/>
      <c r="L28" s="193" t="s">
        <v>42</v>
      </c>
      <c r="M28" s="187"/>
      <c r="N28" s="187"/>
      <c r="O28" s="194"/>
      <c r="P28" s="192"/>
      <c r="Q28" s="23" t="s">
        <v>38</v>
      </c>
      <c r="R28" s="195">
        <v>568000</v>
      </c>
      <c r="U28" s="23"/>
    </row>
    <row r="29" spans="1:21" s="20" customFormat="1" ht="24" customHeight="1">
      <c r="A29" s="52">
        <v>5</v>
      </c>
      <c r="B29" s="184">
        <v>220000</v>
      </c>
      <c r="C29" s="185"/>
      <c r="D29" s="177"/>
      <c r="E29" s="178"/>
      <c r="F29" s="178"/>
      <c r="G29" s="179"/>
      <c r="H29" s="124"/>
      <c r="I29" s="49" t="s">
        <v>72</v>
      </c>
      <c r="J29" s="196"/>
      <c r="K29" s="197"/>
      <c r="L29" s="198"/>
      <c r="M29" s="199"/>
      <c r="N29" s="199"/>
      <c r="O29" s="200"/>
      <c r="P29" s="192"/>
      <c r="Q29" s="23" t="s">
        <v>39</v>
      </c>
      <c r="R29" s="195">
        <v>497000</v>
      </c>
      <c r="U29" s="23"/>
    </row>
    <row r="30" spans="1:21" s="20" customFormat="1" ht="24" customHeight="1">
      <c r="A30" s="52">
        <v>6</v>
      </c>
      <c r="B30" s="184">
        <v>568000</v>
      </c>
      <c r="C30" s="185"/>
      <c r="D30" s="193" t="s">
        <v>38</v>
      </c>
      <c r="E30" s="187"/>
      <c r="F30" s="187"/>
      <c r="G30" s="188"/>
      <c r="H30" s="124"/>
      <c r="I30" s="49" t="s">
        <v>73</v>
      </c>
      <c r="J30" s="196"/>
      <c r="K30" s="197"/>
      <c r="L30" s="198"/>
      <c r="M30" s="199"/>
      <c r="N30" s="199"/>
      <c r="O30" s="200"/>
      <c r="P30" s="192"/>
      <c r="Q30" s="23" t="s">
        <v>40</v>
      </c>
      <c r="R30" s="195">
        <v>426000</v>
      </c>
      <c r="U30" s="23"/>
    </row>
    <row r="31" spans="1:21" s="20" customFormat="1" ht="24" customHeight="1">
      <c r="A31" s="52">
        <v>7</v>
      </c>
      <c r="B31" s="184">
        <v>284000</v>
      </c>
      <c r="C31" s="185"/>
      <c r="D31" s="193" t="s">
        <v>42</v>
      </c>
      <c r="E31" s="187"/>
      <c r="F31" s="187"/>
      <c r="G31" s="188"/>
      <c r="H31" s="124"/>
      <c r="I31" s="49" t="s">
        <v>74</v>
      </c>
      <c r="J31" s="196"/>
      <c r="K31" s="197"/>
      <c r="L31" s="198"/>
      <c r="M31" s="199"/>
      <c r="N31" s="199"/>
      <c r="O31" s="200"/>
      <c r="P31" s="192"/>
      <c r="Q31" s="23" t="s">
        <v>41</v>
      </c>
      <c r="R31" s="195">
        <v>355000</v>
      </c>
      <c r="U31" s="23"/>
    </row>
    <row r="32" spans="1:21" s="20" customFormat="1" ht="24" customHeight="1">
      <c r="A32" s="52">
        <v>8</v>
      </c>
      <c r="B32" s="184">
        <v>213000</v>
      </c>
      <c r="C32" s="185"/>
      <c r="D32" s="193" t="s">
        <v>43</v>
      </c>
      <c r="E32" s="187"/>
      <c r="F32" s="187"/>
      <c r="G32" s="188"/>
      <c r="H32" s="124"/>
      <c r="I32" s="49" t="s">
        <v>75</v>
      </c>
      <c r="J32" s="196"/>
      <c r="K32" s="197"/>
      <c r="L32" s="198"/>
      <c r="M32" s="199"/>
      <c r="N32" s="199"/>
      <c r="O32" s="200"/>
      <c r="P32" s="192"/>
      <c r="Q32" s="23" t="s">
        <v>42</v>
      </c>
      <c r="R32" s="195">
        <v>284000</v>
      </c>
      <c r="U32" s="23"/>
    </row>
    <row r="33" spans="1:24" s="20" customFormat="1" ht="24" customHeight="1">
      <c r="A33" s="52">
        <v>9</v>
      </c>
      <c r="B33" s="184">
        <v>142000</v>
      </c>
      <c r="C33" s="185"/>
      <c r="D33" s="193" t="s">
        <v>53</v>
      </c>
      <c r="E33" s="187"/>
      <c r="F33" s="187"/>
      <c r="G33" s="188"/>
      <c r="H33" s="124"/>
      <c r="I33" s="49" t="s">
        <v>76</v>
      </c>
      <c r="J33" s="196"/>
      <c r="K33" s="197"/>
      <c r="L33" s="198"/>
      <c r="M33" s="199"/>
      <c r="N33" s="199"/>
      <c r="O33" s="200"/>
      <c r="P33" s="192"/>
      <c r="Q33" s="23" t="s">
        <v>43</v>
      </c>
      <c r="R33" s="195">
        <v>213000</v>
      </c>
      <c r="T33" s="54" t="s">
        <v>54</v>
      </c>
      <c r="U33" s="201" t="s">
        <v>60</v>
      </c>
      <c r="W33" s="202"/>
      <c r="X33" s="202"/>
    </row>
    <row r="34" spans="1:24" s="20" customFormat="1" ht="24" customHeight="1">
      <c r="A34" s="52">
        <v>10</v>
      </c>
      <c r="B34" s="184">
        <v>142000</v>
      </c>
      <c r="C34" s="185"/>
      <c r="D34" s="193" t="s">
        <v>53</v>
      </c>
      <c r="E34" s="187"/>
      <c r="F34" s="187"/>
      <c r="G34" s="188"/>
      <c r="H34" s="124"/>
      <c r="I34" s="49" t="s">
        <v>77</v>
      </c>
      <c r="J34" s="196"/>
      <c r="K34" s="197"/>
      <c r="L34" s="198"/>
      <c r="M34" s="199"/>
      <c r="N34" s="199"/>
      <c r="O34" s="200"/>
      <c r="P34" s="192"/>
      <c r="Q34" s="23" t="s">
        <v>53</v>
      </c>
      <c r="R34" s="195">
        <v>142000</v>
      </c>
      <c r="T34" s="56" t="s">
        <v>46</v>
      </c>
      <c r="U34" s="203">
        <v>568000</v>
      </c>
      <c r="W34" s="202"/>
      <c r="X34" s="204"/>
    </row>
    <row r="35" spans="1:24" s="20" customFormat="1" ht="24" customHeight="1">
      <c r="A35" s="52">
        <v>11</v>
      </c>
      <c r="B35" s="184">
        <v>142000</v>
      </c>
      <c r="C35" s="185"/>
      <c r="D35" s="193" t="s">
        <v>151</v>
      </c>
      <c r="E35" s="187"/>
      <c r="F35" s="187"/>
      <c r="G35" s="188"/>
      <c r="H35" s="124"/>
      <c r="I35" s="49" t="s">
        <v>78</v>
      </c>
      <c r="J35" s="196"/>
      <c r="K35" s="197"/>
      <c r="L35" s="198"/>
      <c r="M35" s="199"/>
      <c r="N35" s="199"/>
      <c r="O35" s="200"/>
      <c r="P35" s="192"/>
      <c r="Q35" s="23" t="s">
        <v>56</v>
      </c>
      <c r="R35" s="195">
        <v>71000</v>
      </c>
      <c r="T35" s="56" t="s">
        <v>47</v>
      </c>
      <c r="U35" s="203">
        <v>497000</v>
      </c>
      <c r="W35" s="202"/>
      <c r="X35" s="204"/>
    </row>
    <row r="36" spans="1:24" s="20" customFormat="1" ht="24" customHeight="1">
      <c r="A36" s="52">
        <v>12</v>
      </c>
      <c r="B36" s="184">
        <v>142000</v>
      </c>
      <c r="C36" s="185"/>
      <c r="D36" s="193" t="s">
        <v>151</v>
      </c>
      <c r="E36" s="187"/>
      <c r="F36" s="187"/>
      <c r="G36" s="188"/>
      <c r="H36" s="124"/>
      <c r="I36" s="49" t="s">
        <v>79</v>
      </c>
      <c r="J36" s="196"/>
      <c r="K36" s="197"/>
      <c r="L36" s="198"/>
      <c r="M36" s="199"/>
      <c r="N36" s="199"/>
      <c r="O36" s="200"/>
      <c r="P36" s="192"/>
      <c r="T36" s="56" t="s">
        <v>48</v>
      </c>
      <c r="U36" s="203">
        <v>426000</v>
      </c>
      <c r="W36" s="202"/>
      <c r="X36" s="204"/>
    </row>
    <row r="37" spans="1:24" s="20" customFormat="1" ht="24" customHeight="1">
      <c r="A37" s="52">
        <v>13</v>
      </c>
      <c r="B37" s="184">
        <v>142000</v>
      </c>
      <c r="C37" s="185"/>
      <c r="D37" s="193" t="s">
        <v>151</v>
      </c>
      <c r="E37" s="187"/>
      <c r="F37" s="187"/>
      <c r="G37" s="188"/>
      <c r="H37" s="124"/>
      <c r="I37" s="49" t="s">
        <v>80</v>
      </c>
      <c r="J37" s="196"/>
      <c r="K37" s="197"/>
      <c r="L37" s="198"/>
      <c r="M37" s="199"/>
      <c r="N37" s="199"/>
      <c r="O37" s="200"/>
      <c r="P37" s="192"/>
      <c r="T37" s="56" t="s">
        <v>49</v>
      </c>
      <c r="U37" s="203">
        <v>355000</v>
      </c>
      <c r="W37" s="202"/>
      <c r="X37" s="204"/>
    </row>
    <row r="38" spans="1:24" s="20" customFormat="1" ht="24" customHeight="1">
      <c r="A38" s="52">
        <v>14</v>
      </c>
      <c r="B38" s="184">
        <v>142000</v>
      </c>
      <c r="C38" s="185"/>
      <c r="D38" s="193" t="s">
        <v>151</v>
      </c>
      <c r="E38" s="187"/>
      <c r="F38" s="187"/>
      <c r="G38" s="188"/>
      <c r="H38" s="124"/>
      <c r="I38" s="49" t="s">
        <v>81</v>
      </c>
      <c r="J38" s="196"/>
      <c r="K38" s="197"/>
      <c r="L38" s="198"/>
      <c r="M38" s="199"/>
      <c r="N38" s="199"/>
      <c r="O38" s="200"/>
      <c r="P38" s="192"/>
      <c r="T38" s="56" t="s">
        <v>50</v>
      </c>
      <c r="U38" s="203">
        <v>284000</v>
      </c>
      <c r="W38" s="202"/>
      <c r="X38" s="204"/>
    </row>
    <row r="39" spans="1:24" s="20" customFormat="1" ht="24" customHeight="1">
      <c r="A39" s="52">
        <v>15</v>
      </c>
      <c r="B39" s="196"/>
      <c r="C39" s="205"/>
      <c r="D39" s="198"/>
      <c r="E39" s="199"/>
      <c r="F39" s="199"/>
      <c r="G39" s="200"/>
      <c r="H39" s="124"/>
      <c r="I39" s="49" t="s">
        <v>82</v>
      </c>
      <c r="J39" s="196"/>
      <c r="K39" s="197"/>
      <c r="L39" s="198"/>
      <c r="M39" s="199"/>
      <c r="N39" s="199"/>
      <c r="O39" s="200"/>
      <c r="P39" s="192"/>
      <c r="T39" s="56" t="s">
        <v>51</v>
      </c>
      <c r="U39" s="203">
        <v>213000</v>
      </c>
      <c r="W39" s="202"/>
      <c r="X39" s="204"/>
    </row>
    <row r="40" spans="1:24" s="20" customFormat="1" ht="24" customHeight="1">
      <c r="A40" s="52">
        <v>16</v>
      </c>
      <c r="B40" s="196"/>
      <c r="C40" s="205"/>
      <c r="D40" s="198"/>
      <c r="E40" s="199"/>
      <c r="F40" s="199"/>
      <c r="G40" s="200"/>
      <c r="H40" s="124"/>
      <c r="I40" s="49" t="s">
        <v>83</v>
      </c>
      <c r="J40" s="196"/>
      <c r="K40" s="197"/>
      <c r="L40" s="198"/>
      <c r="M40" s="199"/>
      <c r="N40" s="199"/>
      <c r="O40" s="200"/>
      <c r="P40" s="192"/>
      <c r="T40" s="56" t="s">
        <v>52</v>
      </c>
      <c r="U40" s="203">
        <v>142000</v>
      </c>
      <c r="W40" s="202"/>
      <c r="X40" s="204"/>
    </row>
    <row r="41" spans="1:24" s="20" customFormat="1" ht="24" customHeight="1">
      <c r="A41" s="52">
        <v>17</v>
      </c>
      <c r="B41" s="196"/>
      <c r="C41" s="205"/>
      <c r="D41" s="198"/>
      <c r="E41" s="199"/>
      <c r="F41" s="199"/>
      <c r="G41" s="200"/>
      <c r="H41" s="124"/>
      <c r="I41" s="49" t="s">
        <v>84</v>
      </c>
      <c r="J41" s="196"/>
      <c r="K41" s="197"/>
      <c r="L41" s="198"/>
      <c r="M41" s="199"/>
      <c r="N41" s="199"/>
      <c r="O41" s="200"/>
      <c r="P41" s="192"/>
      <c r="T41" s="56" t="s">
        <v>55</v>
      </c>
      <c r="U41" s="203">
        <v>71000</v>
      </c>
      <c r="W41" s="202"/>
      <c r="X41" s="204"/>
    </row>
    <row r="42" spans="1:24" s="20" customFormat="1" ht="24" customHeight="1">
      <c r="A42" s="52">
        <v>18</v>
      </c>
      <c r="B42" s="196"/>
      <c r="C42" s="205"/>
      <c r="D42" s="198"/>
      <c r="E42" s="199"/>
      <c r="F42" s="199"/>
      <c r="G42" s="200"/>
      <c r="H42" s="124"/>
      <c r="I42" s="49" t="s">
        <v>85</v>
      </c>
      <c r="J42" s="196"/>
      <c r="K42" s="197"/>
      <c r="L42" s="198"/>
      <c r="M42" s="199"/>
      <c r="N42" s="199"/>
      <c r="O42" s="200"/>
      <c r="P42" s="192"/>
      <c r="T42" s="90"/>
      <c r="U42" s="206"/>
      <c r="W42" s="202"/>
      <c r="X42" s="204"/>
    </row>
    <row r="43" spans="1:24" s="20" customFormat="1" ht="24" customHeight="1">
      <c r="A43" s="52">
        <v>19</v>
      </c>
      <c r="B43" s="196"/>
      <c r="C43" s="205"/>
      <c r="D43" s="198"/>
      <c r="E43" s="199"/>
      <c r="F43" s="199"/>
      <c r="G43" s="200"/>
      <c r="H43" s="124"/>
      <c r="I43" s="49" t="s">
        <v>86</v>
      </c>
      <c r="J43" s="196"/>
      <c r="K43" s="197"/>
      <c r="L43" s="198"/>
      <c r="M43" s="199"/>
      <c r="N43" s="199"/>
      <c r="O43" s="200"/>
      <c r="P43" s="192"/>
    </row>
    <row r="44" spans="1:24" s="20" customFormat="1" ht="24" customHeight="1" thickBot="1">
      <c r="A44" s="57">
        <v>20</v>
      </c>
      <c r="B44" s="207"/>
      <c r="C44" s="208"/>
      <c r="D44" s="209"/>
      <c r="E44" s="210"/>
      <c r="F44" s="210"/>
      <c r="G44" s="211"/>
      <c r="H44" s="124"/>
      <c r="I44" s="58" t="s">
        <v>87</v>
      </c>
      <c r="J44" s="212"/>
      <c r="K44" s="213"/>
      <c r="L44" s="214"/>
      <c r="M44" s="215"/>
      <c r="N44" s="215"/>
      <c r="O44" s="216"/>
      <c r="P44" s="192"/>
      <c r="U44" s="23"/>
    </row>
    <row r="45" spans="1:24" s="20" customFormat="1" ht="20.25" customHeight="1">
      <c r="A45" s="110" t="s">
        <v>135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U45" s="23"/>
    </row>
    <row r="46" spans="1:24" s="20" customFormat="1" ht="17.149999999999999" hidden="1" customHeight="1">
      <c r="A46" s="43"/>
      <c r="U46" s="23"/>
    </row>
    <row r="47" spans="1:24" s="20" customFormat="1" ht="17.149999999999999" hidden="1" customHeight="1">
      <c r="A47" s="43"/>
      <c r="U47" s="23"/>
    </row>
    <row r="48" spans="1:24" s="20" customFormat="1" ht="14.25" customHeight="1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 t="s">
        <v>88</v>
      </c>
      <c r="Q48" s="62"/>
      <c r="R48" s="62"/>
      <c r="T48" s="23"/>
    </row>
    <row r="49" spans="1:20" s="20" customFormat="1" ht="14.25" customHeight="1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 t="s">
        <v>131</v>
      </c>
      <c r="T49" s="23"/>
    </row>
    <row r="50" spans="1:20" s="62" customFormat="1" ht="16.5" customHeight="1">
      <c r="O50" s="63" t="s">
        <v>152</v>
      </c>
      <c r="Q50" s="20"/>
      <c r="R50" s="20"/>
      <c r="T50" s="64"/>
    </row>
  </sheetData>
  <sheetProtection sheet="1" objects="1" scenarios="1"/>
  <mergeCells count="100">
    <mergeCell ref="B44:C44"/>
    <mergeCell ref="D44:G44"/>
    <mergeCell ref="J44:K44"/>
    <mergeCell ref="L44:O44"/>
    <mergeCell ref="A45:O45"/>
    <mergeCell ref="B42:C42"/>
    <mergeCell ref="D42:G42"/>
    <mergeCell ref="J42:K42"/>
    <mergeCell ref="L42:O42"/>
    <mergeCell ref="B43:C43"/>
    <mergeCell ref="D43:G43"/>
    <mergeCell ref="J43:K43"/>
    <mergeCell ref="L43:O43"/>
    <mergeCell ref="B40:C40"/>
    <mergeCell ref="D40:G40"/>
    <mergeCell ref="J40:K40"/>
    <mergeCell ref="L40:O40"/>
    <mergeCell ref="B41:C41"/>
    <mergeCell ref="D41:G41"/>
    <mergeCell ref="J41:K41"/>
    <mergeCell ref="L41:O41"/>
    <mergeCell ref="B38:C38"/>
    <mergeCell ref="D38:G38"/>
    <mergeCell ref="J38:K38"/>
    <mergeCell ref="L38:O38"/>
    <mergeCell ref="B39:C39"/>
    <mergeCell ref="D39:G39"/>
    <mergeCell ref="J39:K39"/>
    <mergeCell ref="L39:O39"/>
    <mergeCell ref="B36:C36"/>
    <mergeCell ref="D36:G36"/>
    <mergeCell ref="J36:K36"/>
    <mergeCell ref="L36:O36"/>
    <mergeCell ref="B37:C37"/>
    <mergeCell ref="D37:G37"/>
    <mergeCell ref="J37:K37"/>
    <mergeCell ref="L37:O37"/>
    <mergeCell ref="B34:C34"/>
    <mergeCell ref="D34:G34"/>
    <mergeCell ref="J34:K34"/>
    <mergeCell ref="L34:O34"/>
    <mergeCell ref="B35:C35"/>
    <mergeCell ref="D35:G35"/>
    <mergeCell ref="J35:K35"/>
    <mergeCell ref="L35:O35"/>
    <mergeCell ref="B32:C32"/>
    <mergeCell ref="D32:G32"/>
    <mergeCell ref="J32:K32"/>
    <mergeCell ref="L32:O32"/>
    <mergeCell ref="B33:C33"/>
    <mergeCell ref="D33:G33"/>
    <mergeCell ref="J33:K33"/>
    <mergeCell ref="L33:O33"/>
    <mergeCell ref="B30:C30"/>
    <mergeCell ref="D30:G30"/>
    <mergeCell ref="J30:K30"/>
    <mergeCell ref="L30:O30"/>
    <mergeCell ref="B31:C31"/>
    <mergeCell ref="D31:G31"/>
    <mergeCell ref="J31:K31"/>
    <mergeCell ref="L31:O31"/>
    <mergeCell ref="B28:C28"/>
    <mergeCell ref="D28:G28"/>
    <mergeCell ref="J28:K28"/>
    <mergeCell ref="L28:O28"/>
    <mergeCell ref="B29:C29"/>
    <mergeCell ref="D29:G29"/>
    <mergeCell ref="J29:K29"/>
    <mergeCell ref="L29:O29"/>
    <mergeCell ref="B26:C26"/>
    <mergeCell ref="D26:G26"/>
    <mergeCell ref="J26:K26"/>
    <mergeCell ref="L26:O26"/>
    <mergeCell ref="B27:C27"/>
    <mergeCell ref="D27:G27"/>
    <mergeCell ref="J27:K27"/>
    <mergeCell ref="L27:O27"/>
    <mergeCell ref="A23:G23"/>
    <mergeCell ref="B24:C24"/>
    <mergeCell ref="D24:G24"/>
    <mergeCell ref="J24:K24"/>
    <mergeCell ref="L24:O24"/>
    <mergeCell ref="B25:C25"/>
    <mergeCell ref="D25:G25"/>
    <mergeCell ref="H25:H44"/>
    <mergeCell ref="J25:K25"/>
    <mergeCell ref="L25:O25"/>
    <mergeCell ref="B9:D9"/>
    <mergeCell ref="E9:N9"/>
    <mergeCell ref="B10:D10"/>
    <mergeCell ref="E10:N10"/>
    <mergeCell ref="A12:N12"/>
    <mergeCell ref="C21:E21"/>
    <mergeCell ref="A2:L2"/>
    <mergeCell ref="M2:O2"/>
    <mergeCell ref="K4:N4"/>
    <mergeCell ref="G5:H5"/>
    <mergeCell ref="I5:O5"/>
    <mergeCell ref="A7:H7"/>
    <mergeCell ref="I7:N7"/>
  </mergeCells>
  <phoneticPr fontId="7"/>
  <conditionalFormatting sqref="A39:G44 D29:G29 A29:A38">
    <cfRule type="expression" dxfId="2" priority="1">
      <formula>$A29&gt;$N$14</formula>
    </cfRule>
  </conditionalFormatting>
  <dataValidations count="5">
    <dataValidation type="list" allowBlank="1" showInputMessage="1" showErrorMessage="1" sqref="I7:N7" xr:uid="{60D619E4-E387-4F1F-A8CB-7EACAA31CD6B}">
      <formula1>"事業計画書（福祉避難所別）,交付申請書（福祉避難所別）,実績報告書（福祉避難所別）"</formula1>
    </dataValidation>
    <dataValidation type="list" allowBlank="1" showInputMessage="1" sqref="L29:L44 D25 D28:D29 L25:L26 D39:D44" xr:uid="{FA298833-62A2-4A85-B42D-C62DA3127292}">
      <formula1>INDIRECT(SUBSTITUTE(SUBSTITUTE($I$7,"（","_"),"）","_"))</formula1>
    </dataValidation>
    <dataValidation type="whole" operator="equal" allowBlank="1" showInputMessage="1" showErrorMessage="1" errorTitle="入力エラー" error="利用定員数の無いサービスのため_x000a_「０」と入力するか_x000a_4戸以下の申請の場合は空欄にしてください。" sqref="E14:F19 L14:L19" xr:uid="{5485AA61-50A3-4662-9D64-EC738E681422}">
      <formula1>0</formula1>
    </dataValidation>
    <dataValidation type="list" allowBlank="1" showInputMessage="1" sqref="D26:D27 D30:D38" xr:uid="{67D4A9D3-5C94-42DE-AA44-96E9E3AF08E7}">
      <formula1>INDIRECT(SUBSTITUTE(SUBSTITUTE($J$7,"（","_"),"）","_"))</formula1>
    </dataValidation>
    <dataValidation type="list" allowBlank="1" showInputMessage="1" sqref="L27:L28" xr:uid="{9C353AA8-A26E-4685-867F-E7419438FD9F}">
      <formula1>INDIRECT(SUBSTITUTE(SUBSTITUTE($J$8,"（","_"),"）","_"))</formula1>
    </dataValidation>
  </dataValidations>
  <pageMargins left="0.51181102362204722" right="0.43307086614173229" top="0.47244094488188981" bottom="0.31496062992125984" header="0.31496062992125984" footer="0.19685039370078741"/>
  <pageSetup paperSize="9" scale="76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C124-F684-4639-A66A-0C2322EB3EAF}">
  <sheetPr>
    <tabColor rgb="FF0070C0"/>
    <pageSetUpPr fitToPage="1"/>
  </sheetPr>
  <dimension ref="A1:U50"/>
  <sheetViews>
    <sheetView view="pageBreakPreview" zoomScaleNormal="100" zoomScaleSheetLayoutView="100" workbookViewId="0"/>
  </sheetViews>
  <sheetFormatPr defaultColWidth="9" defaultRowHeight="13"/>
  <cols>
    <col min="1" max="1" width="6.7265625" style="217" customWidth="1"/>
    <col min="2" max="12" width="7.453125" style="217" customWidth="1"/>
    <col min="13" max="13" width="8.453125" style="217" customWidth="1"/>
    <col min="14" max="14" width="10.1796875" style="217" customWidth="1"/>
    <col min="15" max="16" width="6" style="217" customWidth="1"/>
    <col min="17" max="21" width="0" style="217" hidden="1" customWidth="1"/>
    <col min="22" max="22" width="9" style="217"/>
    <col min="23" max="23" width="13.7265625" style="217" customWidth="1"/>
    <col min="24" max="24" width="10.7265625" style="217" customWidth="1"/>
    <col min="25" max="16384" width="9" style="217"/>
  </cols>
  <sheetData>
    <row r="1" spans="1:21" ht="22.25" customHeight="1"/>
    <row r="2" spans="1:21" s="220" customFormat="1" ht="26">
      <c r="A2" s="218" t="s">
        <v>144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 t="str">
        <f>IF(I7="事業計画書（福祉避難所別）","ア・様式1-2",IF(I7="交付申請書（福祉避難所別）","ア・第1号-2様式","ア・第4号-2様式"))</f>
        <v>ア・第1号-2様式</v>
      </c>
      <c r="N2" s="219"/>
      <c r="O2" s="219"/>
      <c r="Q2" s="221" t="s">
        <v>19</v>
      </c>
      <c r="R2" s="221"/>
      <c r="S2" s="222" t="s">
        <v>35</v>
      </c>
      <c r="U2" s="223"/>
    </row>
    <row r="3" spans="1:21" s="220" customFormat="1" ht="11.25" hidden="1" customHeight="1">
      <c r="A3" s="224"/>
      <c r="B3" s="224"/>
      <c r="C3" s="224"/>
      <c r="D3" s="225"/>
      <c r="E3" s="225"/>
      <c r="F3" s="226"/>
      <c r="M3" s="227"/>
      <c r="N3" s="227"/>
      <c r="Q3" s="228" t="s">
        <v>20</v>
      </c>
      <c r="R3" s="228">
        <v>0</v>
      </c>
      <c r="S3" s="228">
        <v>4</v>
      </c>
      <c r="U3" s="223"/>
    </row>
    <row r="4" spans="1:21" s="220" customFormat="1" ht="11.25" hidden="1" customHeight="1">
      <c r="A4" s="229"/>
      <c r="B4" s="229"/>
      <c r="C4" s="229"/>
      <c r="D4" s="226"/>
      <c r="E4" s="226"/>
      <c r="K4" s="230"/>
      <c r="L4" s="230"/>
      <c r="M4" s="230"/>
      <c r="N4" s="230"/>
      <c r="Q4" s="228" t="s">
        <v>59</v>
      </c>
      <c r="R4" s="228">
        <v>41</v>
      </c>
      <c r="S4" s="228">
        <v>5</v>
      </c>
      <c r="U4" s="223"/>
    </row>
    <row r="5" spans="1:21" s="220" customFormat="1" ht="27.75" hidden="1" customHeight="1">
      <c r="A5" s="226"/>
      <c r="B5" s="226"/>
      <c r="C5" s="226"/>
      <c r="D5" s="231"/>
      <c r="G5" s="232" t="s">
        <v>0</v>
      </c>
      <c r="H5" s="232"/>
      <c r="I5" s="233"/>
      <c r="J5" s="233"/>
      <c r="K5" s="233"/>
      <c r="L5" s="233"/>
      <c r="M5" s="233"/>
      <c r="N5" s="233"/>
      <c r="O5" s="233"/>
      <c r="Q5" s="228" t="s">
        <v>21</v>
      </c>
      <c r="R5" s="228">
        <f>R4+10</f>
        <v>51</v>
      </c>
      <c r="S5" s="228">
        <v>6</v>
      </c>
      <c r="U5" s="223"/>
    </row>
    <row r="6" spans="1:21" s="220" customFormat="1" ht="20.25" customHeight="1">
      <c r="A6" s="234"/>
      <c r="B6" s="234"/>
      <c r="C6" s="234"/>
      <c r="D6" s="234"/>
      <c r="E6" s="234"/>
      <c r="F6" s="234"/>
      <c r="G6" s="234"/>
      <c r="H6" s="235"/>
      <c r="Q6" s="228" t="s">
        <v>22</v>
      </c>
      <c r="R6" s="228">
        <f t="shared" ref="R6:R24" si="0">R5+10</f>
        <v>61</v>
      </c>
      <c r="S6" s="228">
        <v>7</v>
      </c>
      <c r="U6" s="223"/>
    </row>
    <row r="7" spans="1:21" s="220" customFormat="1" ht="16.5">
      <c r="A7" s="236" t="s">
        <v>136</v>
      </c>
      <c r="B7" s="236"/>
      <c r="C7" s="236"/>
      <c r="D7" s="236"/>
      <c r="E7" s="236"/>
      <c r="F7" s="236"/>
      <c r="G7" s="236"/>
      <c r="H7" s="236"/>
      <c r="I7" s="237" t="s">
        <v>153</v>
      </c>
      <c r="J7" s="238"/>
      <c r="K7" s="238"/>
      <c r="L7" s="238"/>
      <c r="M7" s="238"/>
      <c r="N7" s="238"/>
      <c r="Q7" s="228" t="s">
        <v>23</v>
      </c>
      <c r="R7" s="228">
        <f t="shared" si="0"/>
        <v>71</v>
      </c>
      <c r="S7" s="228">
        <v>8</v>
      </c>
      <c r="U7" s="223"/>
    </row>
    <row r="8" spans="1:21" s="220" customFormat="1" ht="21" customHeight="1">
      <c r="A8" s="229"/>
      <c r="B8" s="229"/>
      <c r="C8" s="229"/>
      <c r="D8" s="229"/>
      <c r="E8" s="229"/>
      <c r="F8" s="229"/>
      <c r="G8" s="229"/>
      <c r="H8" s="229"/>
      <c r="Q8" s="228" t="s">
        <v>44</v>
      </c>
      <c r="R8" s="228">
        <f t="shared" si="0"/>
        <v>81</v>
      </c>
      <c r="S8" s="228">
        <v>9</v>
      </c>
      <c r="U8" s="223"/>
    </row>
    <row r="9" spans="1:21" s="220" customFormat="1" ht="30" customHeight="1" thickBot="1">
      <c r="A9" s="226"/>
      <c r="B9" s="232" t="s">
        <v>146</v>
      </c>
      <c r="C9" s="232"/>
      <c r="D9" s="232"/>
      <c r="E9" s="239" t="s">
        <v>147</v>
      </c>
      <c r="F9" s="239"/>
      <c r="G9" s="239"/>
      <c r="H9" s="239"/>
      <c r="I9" s="239"/>
      <c r="J9" s="239"/>
      <c r="K9" s="239"/>
      <c r="L9" s="239"/>
      <c r="M9" s="239"/>
      <c r="N9" s="239"/>
      <c r="Q9" s="228" t="s">
        <v>24</v>
      </c>
      <c r="R9" s="228">
        <f t="shared" si="0"/>
        <v>91</v>
      </c>
      <c r="S9" s="228">
        <v>10</v>
      </c>
      <c r="U9" s="223"/>
    </row>
    <row r="10" spans="1:21" s="220" customFormat="1" ht="30" customHeight="1" thickBot="1">
      <c r="A10" s="226"/>
      <c r="B10" s="240" t="s">
        <v>57</v>
      </c>
      <c r="C10" s="240"/>
      <c r="D10" s="240"/>
      <c r="E10" s="241" t="s">
        <v>148</v>
      </c>
      <c r="F10" s="241"/>
      <c r="G10" s="241"/>
      <c r="H10" s="241"/>
      <c r="I10" s="241"/>
      <c r="J10" s="241"/>
      <c r="K10" s="241"/>
      <c r="L10" s="241"/>
      <c r="M10" s="241"/>
      <c r="N10" s="241"/>
      <c r="Q10" s="228" t="s">
        <v>25</v>
      </c>
      <c r="R10" s="228">
        <f t="shared" si="0"/>
        <v>101</v>
      </c>
      <c r="S10" s="228">
        <v>11</v>
      </c>
      <c r="U10" s="223"/>
    </row>
    <row r="11" spans="1:21" s="220" customFormat="1" ht="24" customHeight="1">
      <c r="Q11" s="228" t="s">
        <v>26</v>
      </c>
      <c r="R11" s="228">
        <f t="shared" si="0"/>
        <v>111</v>
      </c>
      <c r="S11" s="228">
        <v>12</v>
      </c>
      <c r="U11" s="223"/>
    </row>
    <row r="12" spans="1:21" s="220" customFormat="1" ht="40.5" customHeight="1" thickBot="1">
      <c r="A12" s="242" t="s">
        <v>134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Q12" s="228" t="s">
        <v>27</v>
      </c>
      <c r="R12" s="228">
        <f t="shared" si="0"/>
        <v>121</v>
      </c>
      <c r="S12" s="228">
        <v>13</v>
      </c>
      <c r="U12" s="223"/>
    </row>
    <row r="13" spans="1:21" s="220" customFormat="1" ht="30.75" customHeight="1">
      <c r="A13" s="243" t="s">
        <v>64</v>
      </c>
      <c r="B13" s="244" t="s">
        <v>3</v>
      </c>
      <c r="C13" s="245" t="s">
        <v>4</v>
      </c>
      <c r="D13" s="245" t="s">
        <v>5</v>
      </c>
      <c r="E13" s="245" t="s">
        <v>6</v>
      </c>
      <c r="F13" s="245" t="s">
        <v>7</v>
      </c>
      <c r="G13" s="245" t="s">
        <v>8</v>
      </c>
      <c r="H13" s="245" t="s">
        <v>9</v>
      </c>
      <c r="I13" s="245" t="s">
        <v>10</v>
      </c>
      <c r="J13" s="245" t="s">
        <v>11</v>
      </c>
      <c r="K13" s="246" t="s">
        <v>12</v>
      </c>
      <c r="L13" s="246" t="s">
        <v>62</v>
      </c>
      <c r="M13" s="247" t="s">
        <v>13</v>
      </c>
      <c r="N13" s="247" t="s">
        <v>14</v>
      </c>
      <c r="Q13" s="228" t="s">
        <v>28</v>
      </c>
      <c r="R13" s="228">
        <f t="shared" si="0"/>
        <v>131</v>
      </c>
      <c r="S13" s="228">
        <v>14</v>
      </c>
      <c r="U13" s="223"/>
    </row>
    <row r="14" spans="1:21" s="220" customFormat="1" ht="35.15" customHeight="1" thickBot="1">
      <c r="A14" s="248" t="s">
        <v>65</v>
      </c>
      <c r="B14" s="249">
        <v>100</v>
      </c>
      <c r="C14" s="250"/>
      <c r="D14" s="250"/>
      <c r="E14" s="251"/>
      <c r="F14" s="251"/>
      <c r="G14" s="252">
        <v>20</v>
      </c>
      <c r="H14" s="252">
        <v>15</v>
      </c>
      <c r="I14" s="250"/>
      <c r="J14" s="250"/>
      <c r="K14" s="253"/>
      <c r="L14" s="251"/>
      <c r="M14" s="254">
        <f>SUM(B14:L14)</f>
        <v>135</v>
      </c>
      <c r="N14" s="254">
        <f>VLOOKUP(M14,R3:S24,2,1)</f>
        <v>14</v>
      </c>
      <c r="Q14" s="228" t="s">
        <v>29</v>
      </c>
      <c r="R14" s="228">
        <f t="shared" si="0"/>
        <v>141</v>
      </c>
      <c r="S14" s="228">
        <v>15</v>
      </c>
      <c r="U14" s="223"/>
    </row>
    <row r="15" spans="1:21" s="220" customFormat="1" ht="17.149999999999999" customHeight="1">
      <c r="A15" s="255" t="s">
        <v>18</v>
      </c>
      <c r="O15" s="256"/>
      <c r="T15" s="223"/>
    </row>
    <row r="16" spans="1:21" s="220" customFormat="1" ht="17.149999999999999" customHeight="1">
      <c r="A16" s="257" t="s">
        <v>133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T16" s="223"/>
    </row>
    <row r="17" spans="1:21" s="220" customFormat="1" ht="17.149999999999999" customHeight="1">
      <c r="A17" s="257" t="s">
        <v>61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T17" s="223"/>
    </row>
    <row r="18" spans="1:21" s="220" customFormat="1" ht="17.149999999999999" customHeight="1">
      <c r="A18" s="257" t="s">
        <v>63</v>
      </c>
      <c r="T18" s="223"/>
    </row>
    <row r="19" spans="1:21" s="220" customFormat="1" ht="17.149999999999999" customHeight="1">
      <c r="A19" s="257" t="s">
        <v>58</v>
      </c>
      <c r="T19" s="223"/>
    </row>
    <row r="20" spans="1:21" s="220" customFormat="1" ht="25" customHeight="1">
      <c r="Q20" s="228" t="s">
        <v>30</v>
      </c>
      <c r="R20" s="228">
        <f>R14+10</f>
        <v>151</v>
      </c>
      <c r="S20" s="228">
        <v>16</v>
      </c>
      <c r="U20" s="223"/>
    </row>
    <row r="21" spans="1:21" s="220" customFormat="1" ht="23.25" customHeight="1" thickBot="1">
      <c r="A21" s="220" t="s">
        <v>15</v>
      </c>
      <c r="C21" s="174">
        <f>SUM(B25:C44,J25:K44)</f>
        <v>5567000</v>
      </c>
      <c r="D21" s="174"/>
      <c r="E21" s="174"/>
      <c r="F21" s="258" t="s">
        <v>16</v>
      </c>
      <c r="Q21" s="228" t="s">
        <v>31</v>
      </c>
      <c r="R21" s="228">
        <f t="shared" si="0"/>
        <v>161</v>
      </c>
      <c r="S21" s="228">
        <v>17</v>
      </c>
      <c r="U21" s="223"/>
    </row>
    <row r="22" spans="1:21" s="220" customFormat="1" ht="13" customHeight="1">
      <c r="Q22" s="228" t="s">
        <v>32</v>
      </c>
      <c r="R22" s="228">
        <f t="shared" si="0"/>
        <v>171</v>
      </c>
      <c r="S22" s="228">
        <v>18</v>
      </c>
      <c r="U22" s="223"/>
    </row>
    <row r="23" spans="1:21" s="220" customFormat="1" ht="33" customHeight="1" thickBot="1">
      <c r="A23" s="259" t="s">
        <v>17</v>
      </c>
      <c r="B23" s="259"/>
      <c r="C23" s="259"/>
      <c r="D23" s="259"/>
      <c r="E23" s="259"/>
      <c r="F23" s="259"/>
      <c r="G23" s="259"/>
      <c r="H23" s="260"/>
      <c r="I23" s="260"/>
      <c r="J23" s="260"/>
      <c r="K23" s="260"/>
      <c r="L23" s="260"/>
      <c r="M23" s="260"/>
      <c r="N23" s="260"/>
      <c r="O23" s="260"/>
      <c r="Q23" s="228" t="s">
        <v>33</v>
      </c>
      <c r="R23" s="228">
        <f t="shared" si="0"/>
        <v>181</v>
      </c>
      <c r="S23" s="228">
        <v>19</v>
      </c>
      <c r="U23" s="223"/>
    </row>
    <row r="24" spans="1:21" s="220" customFormat="1" ht="35.25" customHeight="1" thickBot="1">
      <c r="A24" s="261" t="s">
        <v>66</v>
      </c>
      <c r="B24" s="262" t="s">
        <v>67</v>
      </c>
      <c r="C24" s="263"/>
      <c r="D24" s="264" t="s">
        <v>36</v>
      </c>
      <c r="E24" s="265"/>
      <c r="F24" s="265"/>
      <c r="G24" s="266"/>
      <c r="H24" s="267"/>
      <c r="I24" s="261" t="s">
        <v>66</v>
      </c>
      <c r="J24" s="262" t="s">
        <v>67</v>
      </c>
      <c r="K24" s="263"/>
      <c r="L24" s="264" t="s">
        <v>36</v>
      </c>
      <c r="M24" s="265"/>
      <c r="N24" s="265"/>
      <c r="O24" s="266"/>
      <c r="P24" s="268"/>
      <c r="Q24" s="228" t="s">
        <v>34</v>
      </c>
      <c r="R24" s="228">
        <f t="shared" si="0"/>
        <v>191</v>
      </c>
      <c r="S24" s="228">
        <v>20</v>
      </c>
      <c r="U24" s="223"/>
    </row>
    <row r="25" spans="1:21" s="220" customFormat="1" ht="24" customHeight="1">
      <c r="A25" s="269">
        <v>1</v>
      </c>
      <c r="B25" s="175">
        <v>710000</v>
      </c>
      <c r="C25" s="176"/>
      <c r="D25" s="295"/>
      <c r="E25" s="296"/>
      <c r="F25" s="296"/>
      <c r="G25" s="297"/>
      <c r="H25" s="270" t="s">
        <v>132</v>
      </c>
      <c r="I25" s="269" t="s">
        <v>68</v>
      </c>
      <c r="J25" s="175">
        <v>576000</v>
      </c>
      <c r="K25" s="176"/>
      <c r="L25" s="271"/>
      <c r="M25" s="272"/>
      <c r="N25" s="272"/>
      <c r="O25" s="273"/>
      <c r="P25" s="183"/>
      <c r="Q25" s="274"/>
      <c r="R25" s="274"/>
      <c r="S25" s="274"/>
      <c r="U25" s="223"/>
    </row>
    <row r="26" spans="1:21" s="220" customFormat="1" ht="24" customHeight="1">
      <c r="A26" s="275">
        <v>2</v>
      </c>
      <c r="B26" s="184">
        <v>832000</v>
      </c>
      <c r="C26" s="185"/>
      <c r="D26" s="186" t="s">
        <v>149</v>
      </c>
      <c r="E26" s="187"/>
      <c r="F26" s="187"/>
      <c r="G26" s="188"/>
      <c r="H26" s="270"/>
      <c r="I26" s="269" t="s">
        <v>69</v>
      </c>
      <c r="J26" s="184">
        <v>852000</v>
      </c>
      <c r="K26" s="185"/>
      <c r="L26" s="276"/>
      <c r="M26" s="277"/>
      <c r="N26" s="277"/>
      <c r="O26" s="278"/>
      <c r="P26" s="192"/>
      <c r="U26" s="223"/>
    </row>
    <row r="27" spans="1:21" s="220" customFormat="1" ht="24" customHeight="1">
      <c r="A27" s="275">
        <v>3</v>
      </c>
      <c r="B27" s="279">
        <v>594000</v>
      </c>
      <c r="C27" s="280"/>
      <c r="D27" s="298" t="s">
        <v>154</v>
      </c>
      <c r="E27" s="299"/>
      <c r="F27" s="299"/>
      <c r="G27" s="300"/>
      <c r="H27" s="270"/>
      <c r="I27" s="269" t="s">
        <v>70</v>
      </c>
      <c r="J27" s="279">
        <v>402000</v>
      </c>
      <c r="K27" s="280"/>
      <c r="L27" s="198"/>
      <c r="M27" s="199"/>
      <c r="N27" s="199"/>
      <c r="O27" s="200"/>
      <c r="P27" s="192"/>
      <c r="Q27" s="220" t="s">
        <v>45</v>
      </c>
      <c r="U27" s="223"/>
    </row>
    <row r="28" spans="1:21" s="220" customFormat="1" ht="24" customHeight="1">
      <c r="A28" s="275">
        <v>4</v>
      </c>
      <c r="B28" s="184">
        <v>340000</v>
      </c>
      <c r="C28" s="185"/>
      <c r="D28" s="198"/>
      <c r="E28" s="199"/>
      <c r="F28" s="199"/>
      <c r="G28" s="200"/>
      <c r="H28" s="270"/>
      <c r="I28" s="269" t="s">
        <v>71</v>
      </c>
      <c r="J28" s="279">
        <v>213000</v>
      </c>
      <c r="K28" s="280"/>
      <c r="L28" s="198"/>
      <c r="M28" s="199"/>
      <c r="N28" s="199"/>
      <c r="O28" s="200"/>
      <c r="P28" s="192"/>
      <c r="Q28" s="223" t="s">
        <v>38</v>
      </c>
      <c r="R28" s="195">
        <v>568000</v>
      </c>
      <c r="U28" s="223"/>
    </row>
    <row r="29" spans="1:21" s="220" customFormat="1" ht="24" customHeight="1">
      <c r="A29" s="275">
        <v>5</v>
      </c>
      <c r="B29" s="184">
        <v>220000</v>
      </c>
      <c r="C29" s="185"/>
      <c r="D29" s="198"/>
      <c r="E29" s="199"/>
      <c r="F29" s="199"/>
      <c r="G29" s="200"/>
      <c r="H29" s="270"/>
      <c r="I29" s="269" t="s">
        <v>72</v>
      </c>
      <c r="J29" s="196"/>
      <c r="K29" s="197"/>
      <c r="L29" s="198"/>
      <c r="M29" s="199"/>
      <c r="N29" s="199"/>
      <c r="O29" s="200"/>
      <c r="P29" s="192"/>
      <c r="Q29" s="223" t="s">
        <v>39</v>
      </c>
      <c r="R29" s="195">
        <v>497000</v>
      </c>
      <c r="U29" s="223"/>
    </row>
    <row r="30" spans="1:21" s="220" customFormat="1" ht="24" customHeight="1">
      <c r="A30" s="275">
        <v>6</v>
      </c>
      <c r="B30" s="279">
        <v>402000</v>
      </c>
      <c r="C30" s="280"/>
      <c r="D30" s="198"/>
      <c r="E30" s="199"/>
      <c r="F30" s="199"/>
      <c r="G30" s="200"/>
      <c r="H30" s="270"/>
      <c r="I30" s="269" t="s">
        <v>73</v>
      </c>
      <c r="J30" s="196"/>
      <c r="K30" s="197"/>
      <c r="L30" s="198"/>
      <c r="M30" s="199"/>
      <c r="N30" s="199"/>
      <c r="O30" s="200"/>
      <c r="P30" s="192"/>
      <c r="Q30" s="223" t="s">
        <v>40</v>
      </c>
      <c r="R30" s="195">
        <v>426000</v>
      </c>
      <c r="U30" s="223"/>
    </row>
    <row r="31" spans="1:21" s="220" customFormat="1" ht="24" customHeight="1">
      <c r="A31" s="275">
        <v>7</v>
      </c>
      <c r="B31" s="279">
        <v>213000</v>
      </c>
      <c r="C31" s="280"/>
      <c r="D31" s="198"/>
      <c r="E31" s="199"/>
      <c r="F31" s="199"/>
      <c r="G31" s="200"/>
      <c r="H31" s="270"/>
      <c r="I31" s="269" t="s">
        <v>74</v>
      </c>
      <c r="J31" s="196"/>
      <c r="K31" s="197"/>
      <c r="L31" s="198"/>
      <c r="M31" s="199"/>
      <c r="N31" s="199"/>
      <c r="O31" s="200"/>
      <c r="P31" s="192"/>
      <c r="Q31" s="223" t="s">
        <v>41</v>
      </c>
      <c r="R31" s="195">
        <v>355000</v>
      </c>
      <c r="U31" s="223"/>
    </row>
    <row r="32" spans="1:21" s="220" customFormat="1" ht="24" customHeight="1">
      <c r="A32" s="275">
        <v>8</v>
      </c>
      <c r="B32" s="279">
        <v>213000</v>
      </c>
      <c r="C32" s="280"/>
      <c r="D32" s="198"/>
      <c r="E32" s="199"/>
      <c r="F32" s="199"/>
      <c r="G32" s="200"/>
      <c r="H32" s="270"/>
      <c r="I32" s="269" t="s">
        <v>75</v>
      </c>
      <c r="J32" s="196"/>
      <c r="K32" s="197"/>
      <c r="L32" s="198"/>
      <c r="M32" s="199"/>
      <c r="N32" s="199"/>
      <c r="O32" s="200"/>
      <c r="P32" s="192"/>
      <c r="Q32" s="223" t="s">
        <v>42</v>
      </c>
      <c r="R32" s="195">
        <v>284000</v>
      </c>
      <c r="U32" s="223"/>
    </row>
    <row r="33" spans="1:21" s="220" customFormat="1" ht="24" customHeight="1">
      <c r="A33" s="275">
        <v>9</v>
      </c>
      <c r="B33" s="184"/>
      <c r="C33" s="185"/>
      <c r="D33" s="198"/>
      <c r="E33" s="199"/>
      <c r="F33" s="199"/>
      <c r="G33" s="200"/>
      <c r="H33" s="270"/>
      <c r="I33" s="269" t="s">
        <v>76</v>
      </c>
      <c r="J33" s="196"/>
      <c r="K33" s="197"/>
      <c r="L33" s="198"/>
      <c r="M33" s="199"/>
      <c r="N33" s="199"/>
      <c r="O33" s="200"/>
      <c r="P33" s="192"/>
      <c r="Q33" s="223" t="s">
        <v>43</v>
      </c>
      <c r="R33" s="195">
        <v>213000</v>
      </c>
      <c r="T33" s="281" t="s">
        <v>54</v>
      </c>
      <c r="U33" s="282" t="s">
        <v>60</v>
      </c>
    </row>
    <row r="34" spans="1:21" s="220" customFormat="1" ht="24" customHeight="1">
      <c r="A34" s="275">
        <v>10</v>
      </c>
      <c r="B34" s="184"/>
      <c r="C34" s="185"/>
      <c r="D34" s="198"/>
      <c r="E34" s="199"/>
      <c r="F34" s="199"/>
      <c r="G34" s="200"/>
      <c r="H34" s="270"/>
      <c r="I34" s="269" t="s">
        <v>77</v>
      </c>
      <c r="J34" s="196"/>
      <c r="K34" s="197"/>
      <c r="L34" s="198"/>
      <c r="M34" s="199"/>
      <c r="N34" s="199"/>
      <c r="O34" s="200"/>
      <c r="P34" s="192"/>
      <c r="Q34" s="223" t="s">
        <v>53</v>
      </c>
      <c r="R34" s="195">
        <v>142000</v>
      </c>
      <c r="T34" s="283" t="s">
        <v>46</v>
      </c>
      <c r="U34" s="284">
        <v>568000</v>
      </c>
    </row>
    <row r="35" spans="1:21" s="220" customFormat="1" ht="24" customHeight="1">
      <c r="A35" s="275">
        <v>11</v>
      </c>
      <c r="B35" s="196"/>
      <c r="C35" s="205"/>
      <c r="D35" s="198"/>
      <c r="E35" s="199"/>
      <c r="F35" s="199"/>
      <c r="G35" s="200"/>
      <c r="H35" s="270"/>
      <c r="I35" s="269" t="s">
        <v>78</v>
      </c>
      <c r="J35" s="196"/>
      <c r="K35" s="197"/>
      <c r="L35" s="198"/>
      <c r="M35" s="199"/>
      <c r="N35" s="199"/>
      <c r="O35" s="200"/>
      <c r="P35" s="192"/>
      <c r="Q35" s="223" t="s">
        <v>56</v>
      </c>
      <c r="R35" s="195">
        <v>71000</v>
      </c>
      <c r="T35" s="283" t="s">
        <v>47</v>
      </c>
      <c r="U35" s="284">
        <v>497000</v>
      </c>
    </row>
    <row r="36" spans="1:21" s="220" customFormat="1" ht="24" customHeight="1">
      <c r="A36" s="275">
        <v>12</v>
      </c>
      <c r="B36" s="196"/>
      <c r="C36" s="205"/>
      <c r="D36" s="198"/>
      <c r="E36" s="199"/>
      <c r="F36" s="199"/>
      <c r="G36" s="200"/>
      <c r="H36" s="270"/>
      <c r="I36" s="269" t="s">
        <v>79</v>
      </c>
      <c r="J36" s="196"/>
      <c r="K36" s="197"/>
      <c r="L36" s="198"/>
      <c r="M36" s="199"/>
      <c r="N36" s="199"/>
      <c r="O36" s="200"/>
      <c r="P36" s="192"/>
      <c r="T36" s="283" t="s">
        <v>48</v>
      </c>
      <c r="U36" s="284">
        <v>426000</v>
      </c>
    </row>
    <row r="37" spans="1:21" s="220" customFormat="1" ht="24" customHeight="1">
      <c r="A37" s="275">
        <v>13</v>
      </c>
      <c r="B37" s="196"/>
      <c r="C37" s="205"/>
      <c r="D37" s="198"/>
      <c r="E37" s="199"/>
      <c r="F37" s="199"/>
      <c r="G37" s="200"/>
      <c r="H37" s="270"/>
      <c r="I37" s="269" t="s">
        <v>80</v>
      </c>
      <c r="J37" s="196"/>
      <c r="K37" s="197"/>
      <c r="L37" s="198"/>
      <c r="M37" s="199"/>
      <c r="N37" s="199"/>
      <c r="O37" s="200"/>
      <c r="P37" s="192"/>
      <c r="T37" s="283" t="s">
        <v>49</v>
      </c>
      <c r="U37" s="284">
        <v>355000</v>
      </c>
    </row>
    <row r="38" spans="1:21" s="220" customFormat="1" ht="24" customHeight="1">
      <c r="A38" s="275">
        <v>14</v>
      </c>
      <c r="B38" s="196"/>
      <c r="C38" s="205"/>
      <c r="D38" s="198"/>
      <c r="E38" s="199"/>
      <c r="F38" s="199"/>
      <c r="G38" s="200"/>
      <c r="H38" s="270"/>
      <c r="I38" s="269" t="s">
        <v>81</v>
      </c>
      <c r="J38" s="196"/>
      <c r="K38" s="197"/>
      <c r="L38" s="198"/>
      <c r="M38" s="199"/>
      <c r="N38" s="199"/>
      <c r="O38" s="200"/>
      <c r="P38" s="192"/>
      <c r="T38" s="283" t="s">
        <v>50</v>
      </c>
      <c r="U38" s="284">
        <v>284000</v>
      </c>
    </row>
    <row r="39" spans="1:21" s="220" customFormat="1" ht="24" customHeight="1">
      <c r="A39" s="275">
        <v>15</v>
      </c>
      <c r="B39" s="196"/>
      <c r="C39" s="205"/>
      <c r="D39" s="198"/>
      <c r="E39" s="199"/>
      <c r="F39" s="199"/>
      <c r="G39" s="200"/>
      <c r="H39" s="270"/>
      <c r="I39" s="269" t="s">
        <v>82</v>
      </c>
      <c r="J39" s="196"/>
      <c r="K39" s="197"/>
      <c r="L39" s="198"/>
      <c r="M39" s="199"/>
      <c r="N39" s="199"/>
      <c r="O39" s="200"/>
      <c r="P39" s="192"/>
      <c r="T39" s="283" t="s">
        <v>51</v>
      </c>
      <c r="U39" s="284">
        <v>213000</v>
      </c>
    </row>
    <row r="40" spans="1:21" s="220" customFormat="1" ht="24" customHeight="1">
      <c r="A40" s="275">
        <v>16</v>
      </c>
      <c r="B40" s="196"/>
      <c r="C40" s="205"/>
      <c r="D40" s="198"/>
      <c r="E40" s="199"/>
      <c r="F40" s="199"/>
      <c r="G40" s="200"/>
      <c r="H40" s="270"/>
      <c r="I40" s="269" t="s">
        <v>83</v>
      </c>
      <c r="J40" s="196"/>
      <c r="K40" s="197"/>
      <c r="L40" s="198"/>
      <c r="M40" s="199"/>
      <c r="N40" s="199"/>
      <c r="O40" s="200"/>
      <c r="P40" s="192"/>
      <c r="T40" s="283" t="s">
        <v>52</v>
      </c>
      <c r="U40" s="284">
        <v>142000</v>
      </c>
    </row>
    <row r="41" spans="1:21" s="220" customFormat="1" ht="24" customHeight="1">
      <c r="A41" s="275">
        <v>17</v>
      </c>
      <c r="B41" s="196"/>
      <c r="C41" s="205"/>
      <c r="D41" s="198"/>
      <c r="E41" s="199"/>
      <c r="F41" s="199"/>
      <c r="G41" s="200"/>
      <c r="H41" s="270"/>
      <c r="I41" s="269" t="s">
        <v>84</v>
      </c>
      <c r="J41" s="196"/>
      <c r="K41" s="197"/>
      <c r="L41" s="198"/>
      <c r="M41" s="199"/>
      <c r="N41" s="199"/>
      <c r="O41" s="200"/>
      <c r="P41" s="192"/>
      <c r="T41" s="283" t="s">
        <v>55</v>
      </c>
      <c r="U41" s="284">
        <v>71000</v>
      </c>
    </row>
    <row r="42" spans="1:21" s="220" customFormat="1" ht="24" customHeight="1">
      <c r="A42" s="275">
        <v>18</v>
      </c>
      <c r="B42" s="196"/>
      <c r="C42" s="205"/>
      <c r="D42" s="198"/>
      <c r="E42" s="199"/>
      <c r="F42" s="199"/>
      <c r="G42" s="200"/>
      <c r="H42" s="270"/>
      <c r="I42" s="269" t="s">
        <v>85</v>
      </c>
      <c r="J42" s="196"/>
      <c r="K42" s="197"/>
      <c r="L42" s="198"/>
      <c r="M42" s="199"/>
      <c r="N42" s="199"/>
      <c r="O42" s="200"/>
      <c r="P42" s="192"/>
      <c r="T42" s="285"/>
      <c r="U42" s="206"/>
    </row>
    <row r="43" spans="1:21" s="220" customFormat="1" ht="24" customHeight="1">
      <c r="A43" s="275">
        <v>19</v>
      </c>
      <c r="B43" s="196"/>
      <c r="C43" s="205"/>
      <c r="D43" s="198"/>
      <c r="E43" s="199"/>
      <c r="F43" s="199"/>
      <c r="G43" s="200"/>
      <c r="H43" s="270"/>
      <c r="I43" s="269" t="s">
        <v>86</v>
      </c>
      <c r="J43" s="196"/>
      <c r="K43" s="197"/>
      <c r="L43" s="198"/>
      <c r="M43" s="199"/>
      <c r="N43" s="199"/>
      <c r="O43" s="200"/>
      <c r="P43" s="192"/>
    </row>
    <row r="44" spans="1:21" s="220" customFormat="1" ht="24" customHeight="1" thickBot="1">
      <c r="A44" s="286">
        <v>20</v>
      </c>
      <c r="B44" s="207"/>
      <c r="C44" s="208"/>
      <c r="D44" s="209"/>
      <c r="E44" s="210"/>
      <c r="F44" s="210"/>
      <c r="G44" s="211"/>
      <c r="H44" s="270"/>
      <c r="I44" s="287" t="s">
        <v>87</v>
      </c>
      <c r="J44" s="212"/>
      <c r="K44" s="213"/>
      <c r="L44" s="214"/>
      <c r="M44" s="215"/>
      <c r="N44" s="215"/>
      <c r="O44" s="216"/>
      <c r="P44" s="192"/>
      <c r="U44" s="223"/>
    </row>
    <row r="45" spans="1:21" s="220" customFormat="1" ht="20.25" customHeight="1">
      <c r="A45" s="288" t="s">
        <v>135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U45" s="223"/>
    </row>
    <row r="46" spans="1:21" s="220" customFormat="1" ht="17.149999999999999" hidden="1" customHeight="1">
      <c r="A46" s="257"/>
      <c r="U46" s="223"/>
    </row>
    <row r="47" spans="1:21" s="220" customFormat="1" ht="17.149999999999999" hidden="1" customHeight="1">
      <c r="A47" s="257"/>
      <c r="U47" s="223"/>
    </row>
    <row r="48" spans="1:21" s="220" customFormat="1" ht="14.25" customHeight="1">
      <c r="A48" s="289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1" t="s">
        <v>88</v>
      </c>
      <c r="Q48" s="292"/>
      <c r="R48" s="292"/>
      <c r="T48" s="223"/>
    </row>
    <row r="49" spans="1:20" s="220" customFormat="1" ht="14.25" customHeight="1">
      <c r="A49" s="289"/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1" t="s">
        <v>131</v>
      </c>
      <c r="T49" s="223"/>
    </row>
    <row r="50" spans="1:20" s="292" customFormat="1" ht="16.5" customHeight="1">
      <c r="O50" s="293" t="s">
        <v>152</v>
      </c>
      <c r="Q50" s="220"/>
      <c r="R50" s="220"/>
      <c r="T50" s="294"/>
    </row>
  </sheetData>
  <sheetProtection sheet="1" objects="1" scenarios="1"/>
  <mergeCells count="100">
    <mergeCell ref="B44:C44"/>
    <mergeCell ref="D44:G44"/>
    <mergeCell ref="J44:K44"/>
    <mergeCell ref="L44:O44"/>
    <mergeCell ref="A45:O45"/>
    <mergeCell ref="B42:C42"/>
    <mergeCell ref="D42:G42"/>
    <mergeCell ref="J42:K42"/>
    <mergeCell ref="L42:O42"/>
    <mergeCell ref="B43:C43"/>
    <mergeCell ref="D43:G43"/>
    <mergeCell ref="J43:K43"/>
    <mergeCell ref="L43:O43"/>
    <mergeCell ref="B40:C40"/>
    <mergeCell ref="D40:G40"/>
    <mergeCell ref="J40:K40"/>
    <mergeCell ref="L40:O40"/>
    <mergeCell ref="B41:C41"/>
    <mergeCell ref="D41:G41"/>
    <mergeCell ref="J41:K41"/>
    <mergeCell ref="L41:O41"/>
    <mergeCell ref="B38:C38"/>
    <mergeCell ref="D38:G38"/>
    <mergeCell ref="J38:K38"/>
    <mergeCell ref="L38:O38"/>
    <mergeCell ref="B39:C39"/>
    <mergeCell ref="D39:G39"/>
    <mergeCell ref="J39:K39"/>
    <mergeCell ref="L39:O39"/>
    <mergeCell ref="B36:C36"/>
    <mergeCell ref="D36:G36"/>
    <mergeCell ref="J36:K36"/>
    <mergeCell ref="L36:O36"/>
    <mergeCell ref="B37:C37"/>
    <mergeCell ref="D37:G37"/>
    <mergeCell ref="J37:K37"/>
    <mergeCell ref="L37:O37"/>
    <mergeCell ref="B34:C34"/>
    <mergeCell ref="D34:G34"/>
    <mergeCell ref="J34:K34"/>
    <mergeCell ref="L34:O34"/>
    <mergeCell ref="B35:C35"/>
    <mergeCell ref="D35:G35"/>
    <mergeCell ref="J35:K35"/>
    <mergeCell ref="L35:O35"/>
    <mergeCell ref="B32:C32"/>
    <mergeCell ref="D32:G32"/>
    <mergeCell ref="J32:K32"/>
    <mergeCell ref="L32:O32"/>
    <mergeCell ref="B33:C33"/>
    <mergeCell ref="D33:G33"/>
    <mergeCell ref="J33:K33"/>
    <mergeCell ref="L33:O33"/>
    <mergeCell ref="B30:C30"/>
    <mergeCell ref="D30:G30"/>
    <mergeCell ref="J30:K30"/>
    <mergeCell ref="L30:O30"/>
    <mergeCell ref="B31:C31"/>
    <mergeCell ref="D31:G31"/>
    <mergeCell ref="J31:K31"/>
    <mergeCell ref="L31:O31"/>
    <mergeCell ref="B28:C28"/>
    <mergeCell ref="D28:G28"/>
    <mergeCell ref="J28:K28"/>
    <mergeCell ref="L28:O28"/>
    <mergeCell ref="B29:C29"/>
    <mergeCell ref="D29:G29"/>
    <mergeCell ref="J29:K29"/>
    <mergeCell ref="L29:O29"/>
    <mergeCell ref="B26:C26"/>
    <mergeCell ref="D26:G26"/>
    <mergeCell ref="J26:K26"/>
    <mergeCell ref="L26:O26"/>
    <mergeCell ref="B27:C27"/>
    <mergeCell ref="D27:G27"/>
    <mergeCell ref="J27:K27"/>
    <mergeCell ref="L27:O27"/>
    <mergeCell ref="A23:G23"/>
    <mergeCell ref="B24:C24"/>
    <mergeCell ref="D24:G24"/>
    <mergeCell ref="J24:K24"/>
    <mergeCell ref="L24:O24"/>
    <mergeCell ref="B25:C25"/>
    <mergeCell ref="D25:G25"/>
    <mergeCell ref="H25:H44"/>
    <mergeCell ref="J25:K25"/>
    <mergeCell ref="L25:O25"/>
    <mergeCell ref="B9:D9"/>
    <mergeCell ref="E9:N9"/>
    <mergeCell ref="B10:D10"/>
    <mergeCell ref="E10:N10"/>
    <mergeCell ref="A12:N12"/>
    <mergeCell ref="C21:E21"/>
    <mergeCell ref="A2:L2"/>
    <mergeCell ref="M2:O2"/>
    <mergeCell ref="K4:N4"/>
    <mergeCell ref="G5:H5"/>
    <mergeCell ref="I5:O5"/>
    <mergeCell ref="A7:H7"/>
    <mergeCell ref="I7:N7"/>
  </mergeCells>
  <phoneticPr fontId="7"/>
  <conditionalFormatting sqref="A35:G44 A29:A34 D29:G34">
    <cfRule type="expression" dxfId="1" priority="1">
      <formula>$A29&gt;$N$14</formula>
    </cfRule>
  </conditionalFormatting>
  <dataValidations count="3">
    <dataValidation type="whole" operator="equal" allowBlank="1" showInputMessage="1" showErrorMessage="1" errorTitle="入力エラー" error="利用定員数の無いサービスのため_x000a_「０」と入力するか_x000a_4戸以下の申請の場合は空欄にしてください。" sqref="E14:F19 L14:L19" xr:uid="{C955AAA2-44EF-4CC4-B833-4FEE46788248}">
      <formula1>0</formula1>
    </dataValidation>
    <dataValidation type="list" allowBlank="1" showInputMessage="1" sqref="L25:L44 D25:D44" xr:uid="{E6FBA331-29FF-4E78-8728-06A65414AAC1}">
      <formula1>INDIRECT(SUBSTITUTE(SUBSTITUTE($I$7,"（","_"),"）","_"))</formula1>
    </dataValidation>
    <dataValidation type="list" allowBlank="1" showInputMessage="1" showErrorMessage="1" sqref="I7:N7" xr:uid="{27516123-8A4B-4946-9332-5CD30D8DA713}">
      <formula1>"事業計画書（福祉避難所別）,交付申請書（福祉避難所別）,実績報告書（福祉避難所別）"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Width="0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2812-059F-455C-B812-F4319D93063D}">
  <sheetPr>
    <tabColor rgb="FF0070C0"/>
    <pageSetUpPr fitToPage="1"/>
  </sheetPr>
  <dimension ref="A1:U50"/>
  <sheetViews>
    <sheetView view="pageBreakPreview" zoomScaleNormal="100" zoomScaleSheetLayoutView="100" workbookViewId="0"/>
  </sheetViews>
  <sheetFormatPr defaultColWidth="9" defaultRowHeight="13"/>
  <cols>
    <col min="1" max="1" width="6.7265625" style="217" customWidth="1"/>
    <col min="2" max="12" width="7.453125" style="217" customWidth="1"/>
    <col min="13" max="13" width="8.453125" style="217" customWidth="1"/>
    <col min="14" max="14" width="10.1796875" style="217" customWidth="1"/>
    <col min="15" max="16" width="6" style="217" customWidth="1"/>
    <col min="17" max="21" width="0" style="217" hidden="1" customWidth="1"/>
    <col min="22" max="22" width="9" style="217"/>
    <col min="23" max="23" width="13.7265625" style="217" customWidth="1"/>
    <col min="24" max="24" width="10.7265625" style="217" customWidth="1"/>
    <col min="25" max="16384" width="9" style="217"/>
  </cols>
  <sheetData>
    <row r="1" spans="1:21" ht="36" customHeight="1"/>
    <row r="2" spans="1:21" s="220" customFormat="1" ht="26">
      <c r="A2" s="218" t="s">
        <v>144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 t="str">
        <f>IF(I7="事業計画書（福祉避難所別）","ア・様式1-2",IF(I7="交付申請書（福祉避難所別）","ア・第1号-2様式","ア・第4号-2様式"))</f>
        <v>ア・第4号-2様式</v>
      </c>
      <c r="N2" s="219"/>
      <c r="O2" s="219"/>
      <c r="Q2" s="221" t="s">
        <v>19</v>
      </c>
      <c r="R2" s="221"/>
      <c r="S2" s="222" t="s">
        <v>35</v>
      </c>
      <c r="U2" s="223"/>
    </row>
    <row r="3" spans="1:21" s="220" customFormat="1" ht="11.25" hidden="1" customHeight="1">
      <c r="A3" s="224"/>
      <c r="B3" s="224"/>
      <c r="C3" s="224"/>
      <c r="D3" s="225"/>
      <c r="E3" s="225"/>
      <c r="F3" s="226"/>
      <c r="M3" s="227"/>
      <c r="N3" s="227"/>
      <c r="Q3" s="228" t="s">
        <v>20</v>
      </c>
      <c r="R3" s="228">
        <v>0</v>
      </c>
      <c r="S3" s="228">
        <v>4</v>
      </c>
      <c r="U3" s="223"/>
    </row>
    <row r="4" spans="1:21" s="220" customFormat="1" ht="11.25" hidden="1" customHeight="1">
      <c r="A4" s="229"/>
      <c r="B4" s="229"/>
      <c r="C4" s="229"/>
      <c r="D4" s="226"/>
      <c r="E4" s="226"/>
      <c r="K4" s="230"/>
      <c r="L4" s="230"/>
      <c r="M4" s="230"/>
      <c r="N4" s="230"/>
      <c r="Q4" s="228" t="s">
        <v>59</v>
      </c>
      <c r="R4" s="228">
        <v>41</v>
      </c>
      <c r="S4" s="228">
        <v>5</v>
      </c>
      <c r="U4" s="223"/>
    </row>
    <row r="5" spans="1:21" s="220" customFormat="1" ht="27.75" hidden="1" customHeight="1">
      <c r="A5" s="226"/>
      <c r="B5" s="226"/>
      <c r="C5" s="226"/>
      <c r="D5" s="231"/>
      <c r="G5" s="232" t="s">
        <v>0</v>
      </c>
      <c r="H5" s="232"/>
      <c r="I5" s="233"/>
      <c r="J5" s="233"/>
      <c r="K5" s="233"/>
      <c r="L5" s="233"/>
      <c r="M5" s="233"/>
      <c r="N5" s="233"/>
      <c r="O5" s="233"/>
      <c r="Q5" s="228" t="s">
        <v>21</v>
      </c>
      <c r="R5" s="228">
        <f>R4+10</f>
        <v>51</v>
      </c>
      <c r="S5" s="228">
        <v>6</v>
      </c>
      <c r="U5" s="223"/>
    </row>
    <row r="6" spans="1:21" s="220" customFormat="1" ht="20.25" customHeight="1">
      <c r="A6" s="234"/>
      <c r="B6" s="234"/>
      <c r="C6" s="234"/>
      <c r="D6" s="234"/>
      <c r="E6" s="234"/>
      <c r="F6" s="234"/>
      <c r="G6" s="234"/>
      <c r="H6" s="235"/>
      <c r="Q6" s="228" t="s">
        <v>22</v>
      </c>
      <c r="R6" s="228">
        <f t="shared" ref="R6:R24" si="0">R5+10</f>
        <v>61</v>
      </c>
      <c r="S6" s="228">
        <v>7</v>
      </c>
      <c r="U6" s="223"/>
    </row>
    <row r="7" spans="1:21" s="220" customFormat="1" ht="16.5">
      <c r="A7" s="236" t="s">
        <v>136</v>
      </c>
      <c r="B7" s="236"/>
      <c r="C7" s="236"/>
      <c r="D7" s="236"/>
      <c r="E7" s="236"/>
      <c r="F7" s="236"/>
      <c r="G7" s="236"/>
      <c r="H7" s="236"/>
      <c r="I7" s="237" t="s">
        <v>155</v>
      </c>
      <c r="J7" s="238"/>
      <c r="K7" s="238"/>
      <c r="L7" s="238"/>
      <c r="M7" s="238"/>
      <c r="N7" s="238"/>
      <c r="Q7" s="228" t="s">
        <v>23</v>
      </c>
      <c r="R7" s="228">
        <f t="shared" si="0"/>
        <v>71</v>
      </c>
      <c r="S7" s="228">
        <v>8</v>
      </c>
      <c r="U7" s="223"/>
    </row>
    <row r="8" spans="1:21" s="220" customFormat="1" ht="21" customHeight="1">
      <c r="A8" s="229"/>
      <c r="B8" s="229"/>
      <c r="C8" s="229"/>
      <c r="D8" s="229"/>
      <c r="E8" s="229"/>
      <c r="F8" s="229"/>
      <c r="G8" s="229"/>
      <c r="H8" s="229"/>
      <c r="Q8" s="228" t="s">
        <v>44</v>
      </c>
      <c r="R8" s="228">
        <f t="shared" si="0"/>
        <v>81</v>
      </c>
      <c r="S8" s="228">
        <v>9</v>
      </c>
      <c r="U8" s="223"/>
    </row>
    <row r="9" spans="1:21" s="220" customFormat="1" ht="30" customHeight="1" thickBot="1">
      <c r="A9" s="226"/>
      <c r="B9" s="232" t="s">
        <v>146</v>
      </c>
      <c r="C9" s="232"/>
      <c r="D9" s="232"/>
      <c r="E9" s="239" t="s">
        <v>147</v>
      </c>
      <c r="F9" s="239"/>
      <c r="G9" s="239"/>
      <c r="H9" s="239"/>
      <c r="I9" s="239"/>
      <c r="J9" s="239"/>
      <c r="K9" s="239"/>
      <c r="L9" s="239"/>
      <c r="M9" s="239"/>
      <c r="N9" s="239"/>
      <c r="Q9" s="228" t="s">
        <v>24</v>
      </c>
      <c r="R9" s="228">
        <f t="shared" si="0"/>
        <v>91</v>
      </c>
      <c r="S9" s="228">
        <v>10</v>
      </c>
      <c r="U9" s="223"/>
    </row>
    <row r="10" spans="1:21" s="220" customFormat="1" ht="30" customHeight="1" thickBot="1">
      <c r="A10" s="226"/>
      <c r="B10" s="240" t="s">
        <v>57</v>
      </c>
      <c r="C10" s="240"/>
      <c r="D10" s="240"/>
      <c r="E10" s="241" t="s">
        <v>148</v>
      </c>
      <c r="F10" s="241"/>
      <c r="G10" s="241"/>
      <c r="H10" s="241"/>
      <c r="I10" s="241"/>
      <c r="J10" s="241"/>
      <c r="K10" s="241"/>
      <c r="L10" s="241"/>
      <c r="M10" s="241"/>
      <c r="N10" s="241"/>
      <c r="Q10" s="228" t="s">
        <v>25</v>
      </c>
      <c r="R10" s="228">
        <f t="shared" si="0"/>
        <v>101</v>
      </c>
      <c r="S10" s="228">
        <v>11</v>
      </c>
      <c r="U10" s="223"/>
    </row>
    <row r="11" spans="1:21" s="220" customFormat="1" ht="24" customHeight="1">
      <c r="Q11" s="228" t="s">
        <v>26</v>
      </c>
      <c r="R11" s="228">
        <f t="shared" si="0"/>
        <v>111</v>
      </c>
      <c r="S11" s="228">
        <v>12</v>
      </c>
      <c r="U11" s="223"/>
    </row>
    <row r="12" spans="1:21" s="220" customFormat="1" ht="40.5" customHeight="1" thickBot="1">
      <c r="A12" s="242" t="s">
        <v>134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Q12" s="228" t="s">
        <v>27</v>
      </c>
      <c r="R12" s="228">
        <f t="shared" si="0"/>
        <v>121</v>
      </c>
      <c r="S12" s="228">
        <v>13</v>
      </c>
      <c r="U12" s="223"/>
    </row>
    <row r="13" spans="1:21" s="220" customFormat="1" ht="30.75" customHeight="1">
      <c r="A13" s="243" t="s">
        <v>64</v>
      </c>
      <c r="B13" s="244" t="s">
        <v>3</v>
      </c>
      <c r="C13" s="245" t="s">
        <v>4</v>
      </c>
      <c r="D13" s="245" t="s">
        <v>5</v>
      </c>
      <c r="E13" s="245" t="s">
        <v>6</v>
      </c>
      <c r="F13" s="245" t="s">
        <v>7</v>
      </c>
      <c r="G13" s="245" t="s">
        <v>8</v>
      </c>
      <c r="H13" s="245" t="s">
        <v>9</v>
      </c>
      <c r="I13" s="245" t="s">
        <v>10</v>
      </c>
      <c r="J13" s="245" t="s">
        <v>11</v>
      </c>
      <c r="K13" s="246" t="s">
        <v>12</v>
      </c>
      <c r="L13" s="246" t="s">
        <v>62</v>
      </c>
      <c r="M13" s="247" t="s">
        <v>13</v>
      </c>
      <c r="N13" s="247" t="s">
        <v>14</v>
      </c>
      <c r="Q13" s="228" t="s">
        <v>28</v>
      </c>
      <c r="R13" s="228">
        <f t="shared" si="0"/>
        <v>131</v>
      </c>
      <c r="S13" s="228">
        <v>14</v>
      </c>
      <c r="U13" s="223"/>
    </row>
    <row r="14" spans="1:21" s="220" customFormat="1" ht="35.15" customHeight="1" thickBot="1">
      <c r="A14" s="248" t="s">
        <v>65</v>
      </c>
      <c r="B14" s="249">
        <v>100</v>
      </c>
      <c r="C14" s="250"/>
      <c r="D14" s="250"/>
      <c r="E14" s="251"/>
      <c r="F14" s="251"/>
      <c r="G14" s="252">
        <v>20</v>
      </c>
      <c r="H14" s="252">
        <v>15</v>
      </c>
      <c r="I14" s="250"/>
      <c r="J14" s="250"/>
      <c r="K14" s="253"/>
      <c r="L14" s="251"/>
      <c r="M14" s="254">
        <f>SUM(B14:L14)</f>
        <v>135</v>
      </c>
      <c r="N14" s="254">
        <f>VLOOKUP(M14,R3:S24,2,1)</f>
        <v>14</v>
      </c>
      <c r="Q14" s="228" t="s">
        <v>29</v>
      </c>
      <c r="R14" s="228">
        <f t="shared" si="0"/>
        <v>141</v>
      </c>
      <c r="S14" s="228">
        <v>15</v>
      </c>
      <c r="U14" s="223"/>
    </row>
    <row r="15" spans="1:21" s="220" customFormat="1" ht="17.149999999999999" customHeight="1">
      <c r="A15" s="255" t="s">
        <v>18</v>
      </c>
      <c r="O15" s="256"/>
      <c r="T15" s="223"/>
    </row>
    <row r="16" spans="1:21" s="220" customFormat="1" ht="17.149999999999999" customHeight="1">
      <c r="A16" s="257" t="s">
        <v>133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T16" s="223"/>
    </row>
    <row r="17" spans="1:21" s="220" customFormat="1" ht="17.149999999999999" customHeight="1">
      <c r="A17" s="257" t="s">
        <v>61</v>
      </c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T17" s="223"/>
    </row>
    <row r="18" spans="1:21" s="220" customFormat="1" ht="17.149999999999999" customHeight="1">
      <c r="A18" s="257" t="s">
        <v>63</v>
      </c>
      <c r="T18" s="223"/>
    </row>
    <row r="19" spans="1:21" s="220" customFormat="1" ht="17.149999999999999" customHeight="1">
      <c r="A19" s="257" t="s">
        <v>58</v>
      </c>
      <c r="T19" s="223"/>
    </row>
    <row r="20" spans="1:21" s="220" customFormat="1" ht="25" customHeight="1">
      <c r="Q20" s="228" t="s">
        <v>30</v>
      </c>
      <c r="R20" s="228">
        <f>R14+10</f>
        <v>151</v>
      </c>
      <c r="S20" s="228">
        <v>16</v>
      </c>
      <c r="U20" s="223"/>
    </row>
    <row r="21" spans="1:21" s="220" customFormat="1" ht="23.25" customHeight="1" thickBot="1">
      <c r="A21" s="220" t="s">
        <v>15</v>
      </c>
      <c r="C21" s="174">
        <f>SUM(B25:C44,J25:K44)</f>
        <v>5212000</v>
      </c>
      <c r="D21" s="174"/>
      <c r="E21" s="174"/>
      <c r="F21" s="258" t="s">
        <v>16</v>
      </c>
      <c r="Q21" s="228" t="s">
        <v>31</v>
      </c>
      <c r="R21" s="228">
        <f t="shared" si="0"/>
        <v>161</v>
      </c>
      <c r="S21" s="228">
        <v>17</v>
      </c>
      <c r="U21" s="223"/>
    </row>
    <row r="22" spans="1:21" s="220" customFormat="1" ht="13" customHeight="1">
      <c r="Q22" s="228" t="s">
        <v>32</v>
      </c>
      <c r="R22" s="228">
        <f t="shared" si="0"/>
        <v>171</v>
      </c>
      <c r="S22" s="228">
        <v>18</v>
      </c>
      <c r="U22" s="223"/>
    </row>
    <row r="23" spans="1:21" s="220" customFormat="1" ht="33" customHeight="1" thickBot="1">
      <c r="A23" s="259" t="s">
        <v>17</v>
      </c>
      <c r="B23" s="259"/>
      <c r="C23" s="259"/>
      <c r="D23" s="259"/>
      <c r="E23" s="259"/>
      <c r="F23" s="259"/>
      <c r="G23" s="259"/>
      <c r="H23" s="260"/>
      <c r="I23" s="260"/>
      <c r="J23" s="260"/>
      <c r="K23" s="260"/>
      <c r="L23" s="260"/>
      <c r="M23" s="260"/>
      <c r="N23" s="260"/>
      <c r="O23" s="260"/>
      <c r="Q23" s="228" t="s">
        <v>33</v>
      </c>
      <c r="R23" s="228">
        <f t="shared" si="0"/>
        <v>181</v>
      </c>
      <c r="S23" s="228">
        <v>19</v>
      </c>
      <c r="U23" s="223"/>
    </row>
    <row r="24" spans="1:21" s="220" customFormat="1" ht="35.25" customHeight="1" thickBot="1">
      <c r="A24" s="261" t="s">
        <v>66</v>
      </c>
      <c r="B24" s="262" t="s">
        <v>67</v>
      </c>
      <c r="C24" s="263"/>
      <c r="D24" s="264" t="s">
        <v>36</v>
      </c>
      <c r="E24" s="265"/>
      <c r="F24" s="265"/>
      <c r="G24" s="266"/>
      <c r="H24" s="267"/>
      <c r="I24" s="261" t="s">
        <v>66</v>
      </c>
      <c r="J24" s="262" t="s">
        <v>67</v>
      </c>
      <c r="K24" s="263"/>
      <c r="L24" s="264" t="s">
        <v>36</v>
      </c>
      <c r="M24" s="265"/>
      <c r="N24" s="265"/>
      <c r="O24" s="266"/>
      <c r="P24" s="268"/>
      <c r="Q24" s="228" t="s">
        <v>34</v>
      </c>
      <c r="R24" s="228">
        <f t="shared" si="0"/>
        <v>191</v>
      </c>
      <c r="S24" s="228">
        <v>20</v>
      </c>
      <c r="U24" s="223"/>
    </row>
    <row r="25" spans="1:21" s="220" customFormat="1" ht="24" customHeight="1">
      <c r="A25" s="269">
        <v>1</v>
      </c>
      <c r="B25" s="175">
        <v>710000</v>
      </c>
      <c r="C25" s="176"/>
      <c r="D25" s="177"/>
      <c r="E25" s="178"/>
      <c r="F25" s="178"/>
      <c r="G25" s="179"/>
      <c r="H25" s="270" t="s">
        <v>132</v>
      </c>
      <c r="I25" s="269" t="s">
        <v>68</v>
      </c>
      <c r="J25" s="175">
        <v>576000</v>
      </c>
      <c r="K25" s="176"/>
      <c r="L25" s="271"/>
      <c r="M25" s="272"/>
      <c r="N25" s="272"/>
      <c r="O25" s="273"/>
      <c r="P25" s="183"/>
      <c r="Q25" s="274"/>
      <c r="R25" s="274"/>
      <c r="S25" s="274"/>
      <c r="U25" s="223"/>
    </row>
    <row r="26" spans="1:21" s="220" customFormat="1" ht="24" customHeight="1">
      <c r="A26" s="275">
        <v>2</v>
      </c>
      <c r="B26" s="184">
        <v>832000</v>
      </c>
      <c r="C26" s="185"/>
      <c r="D26" s="186" t="s">
        <v>149</v>
      </c>
      <c r="E26" s="187"/>
      <c r="F26" s="187"/>
      <c r="G26" s="188"/>
      <c r="H26" s="270"/>
      <c r="I26" s="269" t="s">
        <v>69</v>
      </c>
      <c r="J26" s="184">
        <v>852000</v>
      </c>
      <c r="K26" s="185"/>
      <c r="L26" s="276"/>
      <c r="M26" s="277"/>
      <c r="N26" s="277"/>
      <c r="O26" s="278"/>
      <c r="P26" s="192"/>
      <c r="U26" s="223"/>
    </row>
    <row r="27" spans="1:21" s="220" customFormat="1" ht="24" customHeight="1">
      <c r="A27" s="275">
        <v>3</v>
      </c>
      <c r="B27" s="184">
        <v>594000</v>
      </c>
      <c r="C27" s="185"/>
      <c r="D27" s="186" t="s">
        <v>154</v>
      </c>
      <c r="E27" s="187"/>
      <c r="F27" s="187"/>
      <c r="G27" s="188"/>
      <c r="H27" s="270"/>
      <c r="I27" s="269" t="s">
        <v>70</v>
      </c>
      <c r="J27" s="184">
        <v>402000</v>
      </c>
      <c r="K27" s="185"/>
      <c r="L27" s="198"/>
      <c r="M27" s="199"/>
      <c r="N27" s="199"/>
      <c r="O27" s="200"/>
      <c r="P27" s="192"/>
      <c r="Q27" s="220" t="s">
        <v>45</v>
      </c>
      <c r="U27" s="223"/>
    </row>
    <row r="28" spans="1:21" s="220" customFormat="1" ht="24" customHeight="1">
      <c r="A28" s="275">
        <v>4</v>
      </c>
      <c r="B28" s="184">
        <v>340000</v>
      </c>
      <c r="C28" s="185"/>
      <c r="D28" s="177"/>
      <c r="E28" s="178"/>
      <c r="F28" s="178"/>
      <c r="G28" s="179"/>
      <c r="H28" s="270"/>
      <c r="I28" s="269" t="s">
        <v>71</v>
      </c>
      <c r="J28" s="279">
        <v>142000</v>
      </c>
      <c r="K28" s="280"/>
      <c r="L28" s="198"/>
      <c r="M28" s="199"/>
      <c r="N28" s="199"/>
      <c r="O28" s="200"/>
      <c r="P28" s="192"/>
      <c r="Q28" s="223" t="s">
        <v>38</v>
      </c>
      <c r="R28" s="195">
        <v>568000</v>
      </c>
      <c r="U28" s="223"/>
    </row>
    <row r="29" spans="1:21" s="220" customFormat="1" ht="24" customHeight="1">
      <c r="A29" s="275">
        <v>5</v>
      </c>
      <c r="B29" s="184">
        <v>220000</v>
      </c>
      <c r="C29" s="185"/>
      <c r="D29" s="177"/>
      <c r="E29" s="178"/>
      <c r="F29" s="178"/>
      <c r="G29" s="179"/>
      <c r="H29" s="270"/>
      <c r="I29" s="269" t="s">
        <v>72</v>
      </c>
      <c r="J29" s="196"/>
      <c r="K29" s="197"/>
      <c r="L29" s="198"/>
      <c r="M29" s="199"/>
      <c r="N29" s="199"/>
      <c r="O29" s="200"/>
      <c r="P29" s="192"/>
      <c r="Q29" s="223" t="s">
        <v>39</v>
      </c>
      <c r="R29" s="195">
        <v>497000</v>
      </c>
      <c r="U29" s="223"/>
    </row>
    <row r="30" spans="1:21" s="220" customFormat="1" ht="24" customHeight="1">
      <c r="A30" s="275">
        <v>6</v>
      </c>
      <c r="B30" s="184">
        <v>402000</v>
      </c>
      <c r="C30" s="185"/>
      <c r="D30" s="177"/>
      <c r="E30" s="178"/>
      <c r="F30" s="178"/>
      <c r="G30" s="179"/>
      <c r="H30" s="270"/>
      <c r="I30" s="269" t="s">
        <v>73</v>
      </c>
      <c r="J30" s="196"/>
      <c r="K30" s="197"/>
      <c r="L30" s="198"/>
      <c r="M30" s="199"/>
      <c r="N30" s="199"/>
      <c r="O30" s="200"/>
      <c r="P30" s="192"/>
      <c r="Q30" s="223" t="s">
        <v>40</v>
      </c>
      <c r="R30" s="195">
        <v>426000</v>
      </c>
      <c r="U30" s="223"/>
    </row>
    <row r="31" spans="1:21" s="220" customFormat="1" ht="24" customHeight="1">
      <c r="A31" s="275">
        <v>7</v>
      </c>
      <c r="B31" s="279">
        <v>142000</v>
      </c>
      <c r="C31" s="280"/>
      <c r="D31" s="198"/>
      <c r="E31" s="199"/>
      <c r="F31" s="199"/>
      <c r="G31" s="200"/>
      <c r="H31" s="270"/>
      <c r="I31" s="269" t="s">
        <v>74</v>
      </c>
      <c r="J31" s="196"/>
      <c r="K31" s="197"/>
      <c r="L31" s="198"/>
      <c r="M31" s="199"/>
      <c r="N31" s="199"/>
      <c r="O31" s="200"/>
      <c r="P31" s="192"/>
      <c r="Q31" s="223" t="s">
        <v>41</v>
      </c>
      <c r="R31" s="195">
        <v>355000</v>
      </c>
      <c r="U31" s="223"/>
    </row>
    <row r="32" spans="1:21" s="220" customFormat="1" ht="24" customHeight="1">
      <c r="A32" s="275">
        <v>8</v>
      </c>
      <c r="B32" s="279"/>
      <c r="C32" s="280"/>
      <c r="D32" s="198"/>
      <c r="E32" s="199"/>
      <c r="F32" s="199"/>
      <c r="G32" s="200"/>
      <c r="H32" s="270"/>
      <c r="I32" s="269" t="s">
        <v>75</v>
      </c>
      <c r="J32" s="196"/>
      <c r="K32" s="197"/>
      <c r="L32" s="198"/>
      <c r="M32" s="199"/>
      <c r="N32" s="199"/>
      <c r="O32" s="200"/>
      <c r="P32" s="192"/>
      <c r="Q32" s="223" t="s">
        <v>42</v>
      </c>
      <c r="R32" s="195">
        <v>284000</v>
      </c>
      <c r="U32" s="223"/>
    </row>
    <row r="33" spans="1:21" s="220" customFormat="1" ht="24" customHeight="1">
      <c r="A33" s="275">
        <v>9</v>
      </c>
      <c r="B33" s="196"/>
      <c r="C33" s="205"/>
      <c r="D33" s="198"/>
      <c r="E33" s="199"/>
      <c r="F33" s="199"/>
      <c r="G33" s="200"/>
      <c r="H33" s="270"/>
      <c r="I33" s="269" t="s">
        <v>76</v>
      </c>
      <c r="J33" s="196"/>
      <c r="K33" s="197"/>
      <c r="L33" s="198"/>
      <c r="M33" s="199"/>
      <c r="N33" s="199"/>
      <c r="O33" s="200"/>
      <c r="P33" s="192"/>
      <c r="Q33" s="223" t="s">
        <v>43</v>
      </c>
      <c r="R33" s="195">
        <v>213000</v>
      </c>
      <c r="T33" s="281" t="s">
        <v>54</v>
      </c>
      <c r="U33" s="282" t="s">
        <v>60</v>
      </c>
    </row>
    <row r="34" spans="1:21" s="220" customFormat="1" ht="24" customHeight="1">
      <c r="A34" s="275">
        <v>10</v>
      </c>
      <c r="B34" s="196"/>
      <c r="C34" s="205"/>
      <c r="D34" s="198"/>
      <c r="E34" s="199"/>
      <c r="F34" s="199"/>
      <c r="G34" s="200"/>
      <c r="H34" s="270"/>
      <c r="I34" s="269" t="s">
        <v>77</v>
      </c>
      <c r="J34" s="196"/>
      <c r="K34" s="197"/>
      <c r="L34" s="198"/>
      <c r="M34" s="199"/>
      <c r="N34" s="199"/>
      <c r="O34" s="200"/>
      <c r="P34" s="192"/>
      <c r="Q34" s="223" t="s">
        <v>53</v>
      </c>
      <c r="R34" s="195">
        <v>142000</v>
      </c>
      <c r="T34" s="283" t="s">
        <v>46</v>
      </c>
      <c r="U34" s="284">
        <v>568000</v>
      </c>
    </row>
    <row r="35" spans="1:21" s="220" customFormat="1" ht="24" customHeight="1">
      <c r="A35" s="275">
        <v>11</v>
      </c>
      <c r="B35" s="196"/>
      <c r="C35" s="205"/>
      <c r="D35" s="198"/>
      <c r="E35" s="199"/>
      <c r="F35" s="199"/>
      <c r="G35" s="200"/>
      <c r="H35" s="270"/>
      <c r="I35" s="269" t="s">
        <v>78</v>
      </c>
      <c r="J35" s="196"/>
      <c r="K35" s="197"/>
      <c r="L35" s="198"/>
      <c r="M35" s="199"/>
      <c r="N35" s="199"/>
      <c r="O35" s="200"/>
      <c r="P35" s="192"/>
      <c r="Q35" s="223" t="s">
        <v>56</v>
      </c>
      <c r="R35" s="195">
        <v>71000</v>
      </c>
      <c r="T35" s="283" t="s">
        <v>47</v>
      </c>
      <c r="U35" s="284">
        <v>497000</v>
      </c>
    </row>
    <row r="36" spans="1:21" s="220" customFormat="1" ht="24" customHeight="1">
      <c r="A36" s="275">
        <v>12</v>
      </c>
      <c r="B36" s="196"/>
      <c r="C36" s="205"/>
      <c r="D36" s="198"/>
      <c r="E36" s="199"/>
      <c r="F36" s="199"/>
      <c r="G36" s="200"/>
      <c r="H36" s="270"/>
      <c r="I36" s="269" t="s">
        <v>79</v>
      </c>
      <c r="J36" s="196"/>
      <c r="K36" s="197"/>
      <c r="L36" s="198"/>
      <c r="M36" s="199"/>
      <c r="N36" s="199"/>
      <c r="O36" s="200"/>
      <c r="P36" s="192"/>
      <c r="T36" s="283" t="s">
        <v>48</v>
      </c>
      <c r="U36" s="284">
        <v>426000</v>
      </c>
    </row>
    <row r="37" spans="1:21" s="220" customFormat="1" ht="24" customHeight="1">
      <c r="A37" s="275">
        <v>13</v>
      </c>
      <c r="B37" s="196"/>
      <c r="C37" s="205"/>
      <c r="D37" s="198"/>
      <c r="E37" s="199"/>
      <c r="F37" s="199"/>
      <c r="G37" s="200"/>
      <c r="H37" s="270"/>
      <c r="I37" s="269" t="s">
        <v>80</v>
      </c>
      <c r="J37" s="196"/>
      <c r="K37" s="197"/>
      <c r="L37" s="198"/>
      <c r="M37" s="199"/>
      <c r="N37" s="199"/>
      <c r="O37" s="200"/>
      <c r="P37" s="192"/>
      <c r="T37" s="283" t="s">
        <v>49</v>
      </c>
      <c r="U37" s="284">
        <v>355000</v>
      </c>
    </row>
    <row r="38" spans="1:21" s="220" customFormat="1" ht="24" customHeight="1">
      <c r="A38" s="275">
        <v>14</v>
      </c>
      <c r="B38" s="196"/>
      <c r="C38" s="205"/>
      <c r="D38" s="198"/>
      <c r="E38" s="199"/>
      <c r="F38" s="199"/>
      <c r="G38" s="200"/>
      <c r="H38" s="270"/>
      <c r="I38" s="269" t="s">
        <v>81</v>
      </c>
      <c r="J38" s="196"/>
      <c r="K38" s="197"/>
      <c r="L38" s="198"/>
      <c r="M38" s="199"/>
      <c r="N38" s="199"/>
      <c r="O38" s="200"/>
      <c r="P38" s="192"/>
      <c r="T38" s="283" t="s">
        <v>50</v>
      </c>
      <c r="U38" s="284">
        <v>284000</v>
      </c>
    </row>
    <row r="39" spans="1:21" s="220" customFormat="1" ht="24" customHeight="1">
      <c r="A39" s="275">
        <v>15</v>
      </c>
      <c r="B39" s="196"/>
      <c r="C39" s="205"/>
      <c r="D39" s="198"/>
      <c r="E39" s="199"/>
      <c r="F39" s="199"/>
      <c r="G39" s="200"/>
      <c r="H39" s="270"/>
      <c r="I39" s="269" t="s">
        <v>82</v>
      </c>
      <c r="J39" s="196"/>
      <c r="K39" s="197"/>
      <c r="L39" s="198"/>
      <c r="M39" s="199"/>
      <c r="N39" s="199"/>
      <c r="O39" s="200"/>
      <c r="P39" s="192"/>
      <c r="T39" s="283" t="s">
        <v>51</v>
      </c>
      <c r="U39" s="284">
        <v>213000</v>
      </c>
    </row>
    <row r="40" spans="1:21" s="220" customFormat="1" ht="24" customHeight="1">
      <c r="A40" s="275">
        <v>16</v>
      </c>
      <c r="B40" s="196"/>
      <c r="C40" s="205"/>
      <c r="D40" s="198"/>
      <c r="E40" s="199"/>
      <c r="F40" s="199"/>
      <c r="G40" s="200"/>
      <c r="H40" s="270"/>
      <c r="I40" s="269" t="s">
        <v>83</v>
      </c>
      <c r="J40" s="196"/>
      <c r="K40" s="197"/>
      <c r="L40" s="198"/>
      <c r="M40" s="199"/>
      <c r="N40" s="199"/>
      <c r="O40" s="200"/>
      <c r="P40" s="192"/>
      <c r="T40" s="283" t="s">
        <v>52</v>
      </c>
      <c r="U40" s="284">
        <v>142000</v>
      </c>
    </row>
    <row r="41" spans="1:21" s="220" customFormat="1" ht="24" customHeight="1">
      <c r="A41" s="275">
        <v>17</v>
      </c>
      <c r="B41" s="196"/>
      <c r="C41" s="205"/>
      <c r="D41" s="198"/>
      <c r="E41" s="199"/>
      <c r="F41" s="199"/>
      <c r="G41" s="200"/>
      <c r="H41" s="270"/>
      <c r="I41" s="269" t="s">
        <v>84</v>
      </c>
      <c r="J41" s="196"/>
      <c r="K41" s="197"/>
      <c r="L41" s="198"/>
      <c r="M41" s="199"/>
      <c r="N41" s="199"/>
      <c r="O41" s="200"/>
      <c r="P41" s="192"/>
      <c r="T41" s="283" t="s">
        <v>55</v>
      </c>
      <c r="U41" s="284">
        <v>71000</v>
      </c>
    </row>
    <row r="42" spans="1:21" s="220" customFormat="1" ht="24" customHeight="1">
      <c r="A42" s="275">
        <v>18</v>
      </c>
      <c r="B42" s="196"/>
      <c r="C42" s="205"/>
      <c r="D42" s="198"/>
      <c r="E42" s="199"/>
      <c r="F42" s="199"/>
      <c r="G42" s="200"/>
      <c r="H42" s="270"/>
      <c r="I42" s="269" t="s">
        <v>85</v>
      </c>
      <c r="J42" s="196"/>
      <c r="K42" s="197"/>
      <c r="L42" s="198"/>
      <c r="M42" s="199"/>
      <c r="N42" s="199"/>
      <c r="O42" s="200"/>
      <c r="P42" s="192"/>
      <c r="T42" s="285"/>
      <c r="U42" s="206"/>
    </row>
    <row r="43" spans="1:21" s="220" customFormat="1" ht="24" customHeight="1">
      <c r="A43" s="275">
        <v>19</v>
      </c>
      <c r="B43" s="196"/>
      <c r="C43" s="205"/>
      <c r="D43" s="198"/>
      <c r="E43" s="199"/>
      <c r="F43" s="199"/>
      <c r="G43" s="200"/>
      <c r="H43" s="270"/>
      <c r="I43" s="269" t="s">
        <v>86</v>
      </c>
      <c r="J43" s="196"/>
      <c r="K43" s="197"/>
      <c r="L43" s="198"/>
      <c r="M43" s="199"/>
      <c r="N43" s="199"/>
      <c r="O43" s="200"/>
      <c r="P43" s="192"/>
    </row>
    <row r="44" spans="1:21" s="220" customFormat="1" ht="24" customHeight="1" thickBot="1">
      <c r="A44" s="286">
        <v>20</v>
      </c>
      <c r="B44" s="207"/>
      <c r="C44" s="208"/>
      <c r="D44" s="209"/>
      <c r="E44" s="210"/>
      <c r="F44" s="210"/>
      <c r="G44" s="211"/>
      <c r="H44" s="270"/>
      <c r="I44" s="287" t="s">
        <v>87</v>
      </c>
      <c r="J44" s="212"/>
      <c r="K44" s="213"/>
      <c r="L44" s="214"/>
      <c r="M44" s="215"/>
      <c r="N44" s="215"/>
      <c r="O44" s="216"/>
      <c r="P44" s="192"/>
      <c r="U44" s="223"/>
    </row>
    <row r="45" spans="1:21" s="220" customFormat="1" ht="20.25" customHeight="1">
      <c r="A45" s="288" t="s">
        <v>135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U45" s="223"/>
    </row>
    <row r="46" spans="1:21" s="220" customFormat="1" ht="17.149999999999999" hidden="1" customHeight="1">
      <c r="A46" s="257"/>
      <c r="U46" s="223"/>
    </row>
    <row r="47" spans="1:21" s="220" customFormat="1" ht="17.149999999999999" hidden="1" customHeight="1">
      <c r="A47" s="257"/>
      <c r="U47" s="223"/>
    </row>
    <row r="48" spans="1:21" s="220" customFormat="1" ht="14.25" customHeight="1">
      <c r="A48" s="289"/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1" t="s">
        <v>88</v>
      </c>
      <c r="Q48" s="292"/>
      <c r="R48" s="292"/>
      <c r="T48" s="223"/>
    </row>
    <row r="49" spans="1:20" s="220" customFormat="1" ht="14.25" customHeight="1">
      <c r="A49" s="289"/>
      <c r="B49" s="290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1" t="s">
        <v>131</v>
      </c>
      <c r="T49" s="223"/>
    </row>
    <row r="50" spans="1:20" s="292" customFormat="1" ht="16.5" customHeight="1">
      <c r="O50" s="293" t="s">
        <v>152</v>
      </c>
      <c r="Q50" s="220"/>
      <c r="R50" s="220"/>
      <c r="T50" s="294"/>
    </row>
  </sheetData>
  <sheetProtection sheet="1" objects="1" scenarios="1"/>
  <mergeCells count="100">
    <mergeCell ref="B44:C44"/>
    <mergeCell ref="D44:G44"/>
    <mergeCell ref="J44:K44"/>
    <mergeCell ref="L44:O44"/>
    <mergeCell ref="A45:O45"/>
    <mergeCell ref="B42:C42"/>
    <mergeCell ref="D42:G42"/>
    <mergeCell ref="J42:K42"/>
    <mergeCell ref="L42:O42"/>
    <mergeCell ref="B43:C43"/>
    <mergeCell ref="D43:G43"/>
    <mergeCell ref="J43:K43"/>
    <mergeCell ref="L43:O43"/>
    <mergeCell ref="B40:C40"/>
    <mergeCell ref="D40:G40"/>
    <mergeCell ref="J40:K40"/>
    <mergeCell ref="L40:O40"/>
    <mergeCell ref="B41:C41"/>
    <mergeCell ref="D41:G41"/>
    <mergeCell ref="J41:K41"/>
    <mergeCell ref="L41:O41"/>
    <mergeCell ref="B38:C38"/>
    <mergeCell ref="D38:G38"/>
    <mergeCell ref="J38:K38"/>
    <mergeCell ref="L38:O38"/>
    <mergeCell ref="B39:C39"/>
    <mergeCell ref="D39:G39"/>
    <mergeCell ref="J39:K39"/>
    <mergeCell ref="L39:O39"/>
    <mergeCell ref="B36:C36"/>
    <mergeCell ref="D36:G36"/>
    <mergeCell ref="J36:K36"/>
    <mergeCell ref="L36:O36"/>
    <mergeCell ref="B37:C37"/>
    <mergeCell ref="D37:G37"/>
    <mergeCell ref="J37:K37"/>
    <mergeCell ref="L37:O37"/>
    <mergeCell ref="B34:C34"/>
    <mergeCell ref="D34:G34"/>
    <mergeCell ref="J34:K34"/>
    <mergeCell ref="L34:O34"/>
    <mergeCell ref="B35:C35"/>
    <mergeCell ref="D35:G35"/>
    <mergeCell ref="J35:K35"/>
    <mergeCell ref="L35:O35"/>
    <mergeCell ref="B32:C32"/>
    <mergeCell ref="D32:G32"/>
    <mergeCell ref="J32:K32"/>
    <mergeCell ref="L32:O32"/>
    <mergeCell ref="B33:C33"/>
    <mergeCell ref="D33:G33"/>
    <mergeCell ref="J33:K33"/>
    <mergeCell ref="L33:O33"/>
    <mergeCell ref="B30:C30"/>
    <mergeCell ref="D30:G30"/>
    <mergeCell ref="J30:K30"/>
    <mergeCell ref="L30:O30"/>
    <mergeCell ref="B31:C31"/>
    <mergeCell ref="D31:G31"/>
    <mergeCell ref="J31:K31"/>
    <mergeCell ref="L31:O31"/>
    <mergeCell ref="B28:C28"/>
    <mergeCell ref="D28:G28"/>
    <mergeCell ref="J28:K28"/>
    <mergeCell ref="L28:O28"/>
    <mergeCell ref="B29:C29"/>
    <mergeCell ref="D29:G29"/>
    <mergeCell ref="J29:K29"/>
    <mergeCell ref="L29:O29"/>
    <mergeCell ref="B26:C26"/>
    <mergeCell ref="D26:G26"/>
    <mergeCell ref="J26:K26"/>
    <mergeCell ref="L26:O26"/>
    <mergeCell ref="B27:C27"/>
    <mergeCell ref="D27:G27"/>
    <mergeCell ref="J27:K27"/>
    <mergeCell ref="L27:O27"/>
    <mergeCell ref="A23:G23"/>
    <mergeCell ref="B24:C24"/>
    <mergeCell ref="D24:G24"/>
    <mergeCell ref="J24:K24"/>
    <mergeCell ref="L24:O24"/>
    <mergeCell ref="B25:C25"/>
    <mergeCell ref="D25:G25"/>
    <mergeCell ref="H25:H44"/>
    <mergeCell ref="J25:K25"/>
    <mergeCell ref="L25:O25"/>
    <mergeCell ref="B9:D9"/>
    <mergeCell ref="E9:N9"/>
    <mergeCell ref="B10:D10"/>
    <mergeCell ref="E10:N10"/>
    <mergeCell ref="A12:N12"/>
    <mergeCell ref="C21:E21"/>
    <mergeCell ref="A2:L2"/>
    <mergeCell ref="M2:O2"/>
    <mergeCell ref="K4:N4"/>
    <mergeCell ref="G5:H5"/>
    <mergeCell ref="I5:O5"/>
    <mergeCell ref="A7:H7"/>
    <mergeCell ref="I7:N7"/>
  </mergeCells>
  <phoneticPr fontId="7"/>
  <conditionalFormatting sqref="A33:G44 A29:A32 D29:G32">
    <cfRule type="expression" dxfId="0" priority="1">
      <formula>$A29&gt;$N$14</formula>
    </cfRule>
  </conditionalFormatting>
  <dataValidations count="3">
    <dataValidation type="whole" operator="equal" allowBlank="1" showInputMessage="1" showErrorMessage="1" errorTitle="入力エラー" error="利用定員数の無いサービスのため_x000a_「０」と入力するか_x000a_4戸以下の申請の場合は空欄にしてください。" sqref="E14:F19 L14:L19" xr:uid="{351F0ED3-80FD-4C38-ADBD-D0ABB56BE82D}">
      <formula1>0</formula1>
    </dataValidation>
    <dataValidation type="list" allowBlank="1" showInputMessage="1" sqref="L25:L44 D25:D44" xr:uid="{B061EC21-5D4D-4F67-8EA1-D5A0FFBE70AA}">
      <formula1>INDIRECT(SUBSTITUTE(SUBSTITUTE($I$7,"（","_"),"）","_"))</formula1>
    </dataValidation>
    <dataValidation type="list" allowBlank="1" showInputMessage="1" showErrorMessage="1" sqref="I7:N7" xr:uid="{F9691201-8DFB-4052-89E9-F5E01D216EBD}">
      <formula1>"事業計画書（福祉避難所別）,交付申請書（福祉避難所別）,実績報告書（福祉避難所別）"</formula1>
    </dataValidation>
  </dataValidations>
  <pageMargins left="0.9055118110236221" right="0.70866141732283472" top="0.74803149606299213" bottom="0.74803149606299213" header="0.31496062992125984" footer="0.31496062992125984"/>
  <pageSetup paperSize="9" scale="7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災害時協定締結事業所別</vt:lpstr>
      <vt:lpstr>災害時協定締結事業所別　別紙内訳書</vt:lpstr>
      <vt:lpstr>記入例（事業計画）</vt:lpstr>
      <vt:lpstr>記入例（交付申請）</vt:lpstr>
      <vt:lpstr>記入例（実績報告）</vt:lpstr>
      <vt:lpstr>'記入例（交付申請）'!Print_Area</vt:lpstr>
      <vt:lpstr>'記入例（事業計画）'!Print_Area</vt:lpstr>
      <vt:lpstr>'記入例（実績報告）'!Print_Area</vt:lpstr>
      <vt:lpstr>災害時協定締結事業所別!Print_Area</vt:lpstr>
      <vt:lpstr>'災害時協定締結事業所別　別紙内訳書'!Print_Area</vt:lpstr>
      <vt:lpstr>災害時協定締結事業所別!事業計画書_福祉避難所別_</vt:lpstr>
      <vt:lpstr>事業計画書_福祉避難所別_別紙_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sinzai085</cp:lastModifiedBy>
  <cp:lastPrinted>2025-06-16T01:40:34Z</cp:lastPrinted>
  <dcterms:created xsi:type="dcterms:W3CDTF">2020-01-17T06:33:55Z</dcterms:created>
  <dcterms:modified xsi:type="dcterms:W3CDTF">2025-06-16T01:42:16Z</dcterms:modified>
</cp:coreProperties>
</file>