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Z:\03_介護現場改革促進等事業(補助金)\R7年度\07 HP\0606消費税\様式一式\②専門人材\206_20250610_専門人材様式一式\"/>
    </mc:Choice>
  </mc:AlternateContent>
  <xr:revisionPtr revIDLastSave="0" documentId="13_ncr:1_{0CCEDEC8-11F2-4834-AC29-D1A1774343C1}" xr6:coauthVersionLast="47" xr6:coauthVersionMax="47" xr10:uidLastSave="{00000000-0000-0000-0000-000000000000}"/>
  <bookViews>
    <workbookView xWindow="-120" yWindow="-120" windowWidth="29040" windowHeight="15720" firstSheet="1" activeTab="1" xr2:uid="{00000000-000D-0000-FFFF-FFFF00000000}"/>
  </bookViews>
  <sheets>
    <sheet name="事業所・施設一覧" sheetId="16" state="hidden" r:id="rId1"/>
    <sheet name="【共通】別紙様式2_返還額算定基礎シート" sheetId="9" r:id="rId2"/>
    <sheet name="別紙様式2-1 (５億超or95%未満で個別対応方式) " sheetId="10" r:id="rId3"/>
    <sheet name="別紙様式2-2 (５億超or95%未満で一括比例配分方式）" sheetId="11" r:id="rId4"/>
    <sheet name="別紙様式2-3 (５億以下and95%以上) " sheetId="12" r:id="rId5"/>
  </sheets>
  <definedNames>
    <definedName name="_xlnm.Print_Area" localSheetId="1">【共通】別紙様式2_返還額算定基礎シート!$A$1:$BB$62</definedName>
    <definedName name="_xlnm.Print_Area" localSheetId="2">'別紙様式2-1 (５億超or95%未満で個別対応方式) '!$A$1:$BB$54</definedName>
    <definedName name="_xlnm.Print_Area" localSheetId="3">'別紙様式2-2 (５億超or95%未満で一括比例配分方式）'!$A$1:$BB$37</definedName>
    <definedName name="_xlnm.Print_Area" localSheetId="4">'別紙様式2-3 (５億以下and95%以上) '!$A$1:$BB$36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47" i="9" l="1"/>
  <c r="AB47" i="9"/>
  <c r="L43" i="10" s="1"/>
  <c r="S47" i="9"/>
  <c r="J47" i="9"/>
  <c r="AT46" i="9"/>
  <c r="AT45" i="9"/>
  <c r="AT44" i="9"/>
  <c r="AT43" i="9"/>
  <c r="AT42" i="9"/>
  <c r="L34" i="12" l="1"/>
  <c r="L35" i="11"/>
  <c r="N34" i="10"/>
  <c r="AT47" i="9"/>
  <c r="V34" i="12" l="1"/>
  <c r="V35" i="11"/>
  <c r="V43" i="10"/>
  <c r="Z34" i="10"/>
  <c r="B60" i="9"/>
  <c r="B53" i="9"/>
  <c r="B34" i="12" l="1"/>
  <c r="A5" i="12"/>
  <c r="B35" i="11"/>
  <c r="A5" i="11"/>
  <c r="B43" i="10"/>
  <c r="B34" i="10"/>
  <c r="A5" i="10"/>
  <c r="B20" i="9" l="1"/>
  <c r="U21" i="12" l="1"/>
  <c r="B21" i="12"/>
  <c r="U22" i="11"/>
  <c r="B22" i="11"/>
  <c r="U22" i="10" l="1"/>
  <c r="B22" i="10"/>
  <c r="AR34" i="10" l="1"/>
  <c r="B52" i="10" s="1"/>
  <c r="AN32" i="9"/>
  <c r="AL34" i="12" l="1"/>
  <c r="BE19" i="9" s="1"/>
  <c r="AN22" i="11"/>
  <c r="AN21" i="12"/>
  <c r="AF35" i="11"/>
  <c r="AV35" i="11" s="1"/>
  <c r="BE17" i="9" s="1"/>
  <c r="AN22" i="10"/>
  <c r="AF43" i="10"/>
  <c r="AV43" i="10" s="1"/>
  <c r="S52" i="10" s="1"/>
  <c r="AJ52" i="10" s="1"/>
  <c r="BE15" i="9" s="1"/>
  <c r="N58"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N6" authorId="0" shapeId="0" xr:uid="{00000000-0006-0000-0100-000001000000}">
      <text>
        <r>
          <rPr>
            <sz val="11"/>
            <color indexed="81"/>
            <rFont val="MS P ゴシック"/>
            <family val="3"/>
            <charset val="128"/>
          </rPr>
          <t>オレンジ色のセルに入力してください。
それ以外のセルは、セルの保護をかけておりますので、変更不可となっております。</t>
        </r>
      </text>
    </comment>
  </commentList>
</comments>
</file>

<file path=xl/sharedStrings.xml><?xml version="1.0" encoding="utf-8"?>
<sst xmlns="http://schemas.openxmlformats.org/spreadsheetml/2006/main" count="227" uniqueCount="89">
  <si>
    <t>（１）課税売上割合</t>
    <rPh sb="3" eb="5">
      <t>カゼイ</t>
    </rPh>
    <rPh sb="5" eb="7">
      <t>ウリアゲ</t>
    </rPh>
    <rPh sb="7" eb="9">
      <t>ワリアイ</t>
    </rPh>
    <phoneticPr fontId="1"/>
  </si>
  <si>
    <r>
      <t xml:space="preserve">資産の譲渡等
の対価の額
</t>
    </r>
    <r>
      <rPr>
        <sz val="9"/>
        <color theme="1"/>
        <rFont val="ＭＳ Ｐゴシック"/>
        <family val="3"/>
        <charset val="128"/>
        <scheme val="minor"/>
      </rPr>
      <t>付表２「消費税等の確定申告書における課税売上割合・控除対象仕入税額等の計算表」の⑦の額</t>
    </r>
    <rPh sb="0" eb="2">
      <t>シサン</t>
    </rPh>
    <rPh sb="3" eb="5">
      <t>ジョウト</t>
    </rPh>
    <rPh sb="5" eb="6">
      <t>トウ</t>
    </rPh>
    <rPh sb="8" eb="10">
      <t>タイカ</t>
    </rPh>
    <rPh sb="11" eb="12">
      <t>ガク</t>
    </rPh>
    <rPh sb="14" eb="16">
      <t>フヒョウ</t>
    </rPh>
    <rPh sb="18" eb="21">
      <t>ショウヒゼイ</t>
    </rPh>
    <rPh sb="21" eb="22">
      <t>トウ</t>
    </rPh>
    <rPh sb="23" eb="25">
      <t>カクテイ</t>
    </rPh>
    <rPh sb="25" eb="27">
      <t>シンコク</t>
    </rPh>
    <rPh sb="27" eb="28">
      <t>ショ</t>
    </rPh>
    <rPh sb="32" eb="34">
      <t>カゼイ</t>
    </rPh>
    <rPh sb="34" eb="36">
      <t>ウリアゲ</t>
    </rPh>
    <rPh sb="36" eb="38">
      <t>ワリアイ</t>
    </rPh>
    <rPh sb="39" eb="41">
      <t>コウジョ</t>
    </rPh>
    <rPh sb="41" eb="43">
      <t>タイショウ</t>
    </rPh>
    <rPh sb="43" eb="45">
      <t>シイレ</t>
    </rPh>
    <rPh sb="45" eb="47">
      <t>ゼイガク</t>
    </rPh>
    <rPh sb="47" eb="48">
      <t>トウ</t>
    </rPh>
    <rPh sb="49" eb="51">
      <t>ケイサン</t>
    </rPh>
    <rPh sb="51" eb="52">
      <t>ヒョウ</t>
    </rPh>
    <rPh sb="56" eb="57">
      <t>ガク</t>
    </rPh>
    <phoneticPr fontId="1"/>
  </si>
  <si>
    <t>課税売上割合</t>
    <rPh sb="0" eb="2">
      <t>カゼイ</t>
    </rPh>
    <rPh sb="2" eb="4">
      <t>ウリアゲ</t>
    </rPh>
    <rPh sb="4" eb="6">
      <t>ワリアイ</t>
    </rPh>
    <phoneticPr fontId="1"/>
  </si>
  <si>
    <r>
      <t xml:space="preserve">課税売上割合
</t>
    </r>
    <r>
      <rPr>
        <sz val="9"/>
        <color theme="1"/>
        <rFont val="ＭＳ Ｐゴシック"/>
        <family val="3"/>
        <charset val="128"/>
        <scheme val="minor"/>
      </rPr>
      <t>付表２「消費税等の確定申告書における課税売上割合・控除対象仕入税額等の計算表」の④／⑦</t>
    </r>
    <rPh sb="0" eb="2">
      <t>カゼイ</t>
    </rPh>
    <rPh sb="2" eb="4">
      <t>ウリアゲ</t>
    </rPh>
    <rPh sb="4" eb="6">
      <t>ワリアイ</t>
    </rPh>
    <rPh sb="8" eb="10">
      <t>フヒョウ</t>
    </rPh>
    <rPh sb="12" eb="15">
      <t>ショウヒゼイ</t>
    </rPh>
    <rPh sb="15" eb="16">
      <t>トウ</t>
    </rPh>
    <rPh sb="17" eb="19">
      <t>カクテイ</t>
    </rPh>
    <rPh sb="19" eb="21">
      <t>シンコク</t>
    </rPh>
    <rPh sb="21" eb="22">
      <t>ショ</t>
    </rPh>
    <rPh sb="26" eb="28">
      <t>カゼイ</t>
    </rPh>
    <rPh sb="28" eb="30">
      <t>ウリアゲ</t>
    </rPh>
    <rPh sb="30" eb="32">
      <t>ワリアイ</t>
    </rPh>
    <rPh sb="33" eb="35">
      <t>コウジョ</t>
    </rPh>
    <rPh sb="35" eb="37">
      <t>タイショウ</t>
    </rPh>
    <rPh sb="37" eb="39">
      <t>シイレ</t>
    </rPh>
    <rPh sb="39" eb="41">
      <t>ゼイガク</t>
    </rPh>
    <rPh sb="41" eb="42">
      <t>トウ</t>
    </rPh>
    <rPh sb="43" eb="45">
      <t>ケイサン</t>
    </rPh>
    <rPh sb="45" eb="46">
      <t>ヒョウ</t>
    </rPh>
    <phoneticPr fontId="1"/>
  </si>
  <si>
    <t>・</t>
    <phoneticPr fontId="1"/>
  </si>
  <si>
    <t>補助対象経費</t>
    <rPh sb="0" eb="2">
      <t>ホジョ</t>
    </rPh>
    <rPh sb="2" eb="4">
      <t>タイショウ</t>
    </rPh>
    <rPh sb="4" eb="6">
      <t>ケイヒ</t>
    </rPh>
    <phoneticPr fontId="1"/>
  </si>
  <si>
    <t>A</t>
    <phoneticPr fontId="1"/>
  </si>
  <si>
    <t>（２）補助金に係る仕入控除税額</t>
    <rPh sb="3" eb="6">
      <t>ホジョキン</t>
    </rPh>
    <rPh sb="7" eb="8">
      <t>カカ</t>
    </rPh>
    <rPh sb="9" eb="11">
      <t>シイレ</t>
    </rPh>
    <rPh sb="11" eb="13">
      <t>コウジョ</t>
    </rPh>
    <rPh sb="13" eb="15">
      <t>ゼイガク</t>
    </rPh>
    <phoneticPr fontId="1"/>
  </si>
  <si>
    <t>Ｂ</t>
    <phoneticPr fontId="1"/>
  </si>
  <si>
    <t>B</t>
    <phoneticPr fontId="1"/>
  </si>
  <si>
    <t>10/110</t>
  </si>
  <si>
    <t>10/110</t>
    <phoneticPr fontId="1"/>
  </si>
  <si>
    <t>※課税売上割合は、端数処理を行わないでください。</t>
    <rPh sb="1" eb="3">
      <t>カゼイ</t>
    </rPh>
    <rPh sb="3" eb="5">
      <t>ウリアゲ</t>
    </rPh>
    <rPh sb="5" eb="7">
      <t>ワリアイ</t>
    </rPh>
    <rPh sb="9" eb="11">
      <t>ハスウ</t>
    </rPh>
    <rPh sb="11" eb="13">
      <t>ショリ</t>
    </rPh>
    <rPh sb="14" eb="15">
      <t>オコナ</t>
    </rPh>
    <phoneticPr fontId="1"/>
  </si>
  <si>
    <t>◎課税売上高が５億円超、又は課税売上割合が９５％未満の法人であって、個別対応方式により消費税の申告を行っている場合</t>
    <rPh sb="1" eb="3">
      <t>カゼイ</t>
    </rPh>
    <rPh sb="3" eb="5">
      <t>ウリアゲ</t>
    </rPh>
    <rPh sb="5" eb="6">
      <t>ダカ</t>
    </rPh>
    <rPh sb="8" eb="11">
      <t>オクエンチョウ</t>
    </rPh>
    <rPh sb="12" eb="13">
      <t>マタ</t>
    </rPh>
    <rPh sb="14" eb="16">
      <t>カゼイ</t>
    </rPh>
    <rPh sb="16" eb="18">
      <t>ウリアゲ</t>
    </rPh>
    <rPh sb="18" eb="20">
      <t>ワリアイ</t>
    </rPh>
    <rPh sb="24" eb="26">
      <t>ミマン</t>
    </rPh>
    <rPh sb="27" eb="29">
      <t>ホウジン</t>
    </rPh>
    <rPh sb="34" eb="36">
      <t>コベツ</t>
    </rPh>
    <rPh sb="36" eb="38">
      <t>タイオウ</t>
    </rPh>
    <rPh sb="38" eb="40">
      <t>ホウシキ</t>
    </rPh>
    <rPh sb="43" eb="46">
      <t>ショウヒゼイ</t>
    </rPh>
    <rPh sb="47" eb="49">
      <t>シンコク</t>
    </rPh>
    <rPh sb="50" eb="51">
      <t>オコナ</t>
    </rPh>
    <rPh sb="55" eb="57">
      <t>バアイ</t>
    </rPh>
    <phoneticPr fontId="1"/>
  </si>
  <si>
    <t>◎課税売上高が５億円超、又は課税売上割合が９５％未満の法人であって、一括比例配分方式により消費税の申告を行っている場合</t>
    <rPh sb="1" eb="3">
      <t>カゼイ</t>
    </rPh>
    <rPh sb="3" eb="5">
      <t>ウリアゲ</t>
    </rPh>
    <rPh sb="5" eb="6">
      <t>ダカ</t>
    </rPh>
    <rPh sb="8" eb="11">
      <t>オクエンチョウ</t>
    </rPh>
    <rPh sb="12" eb="13">
      <t>マタ</t>
    </rPh>
    <rPh sb="14" eb="16">
      <t>カゼイ</t>
    </rPh>
    <rPh sb="16" eb="18">
      <t>ウリアゲ</t>
    </rPh>
    <rPh sb="18" eb="20">
      <t>ワリアイ</t>
    </rPh>
    <rPh sb="24" eb="26">
      <t>ミマン</t>
    </rPh>
    <rPh sb="27" eb="29">
      <t>ホウジン</t>
    </rPh>
    <rPh sb="34" eb="36">
      <t>イッカツ</t>
    </rPh>
    <rPh sb="36" eb="38">
      <t>ヒレイ</t>
    </rPh>
    <rPh sb="38" eb="40">
      <t>ハイブン</t>
    </rPh>
    <rPh sb="40" eb="42">
      <t>ホウシキ</t>
    </rPh>
    <rPh sb="45" eb="48">
      <t>ショウヒゼイ</t>
    </rPh>
    <rPh sb="49" eb="51">
      <t>シンコク</t>
    </rPh>
    <rPh sb="52" eb="53">
      <t>オコナ</t>
    </rPh>
    <rPh sb="57" eb="59">
      <t>バアイ</t>
    </rPh>
    <phoneticPr fontId="1"/>
  </si>
  <si>
    <t>◎課税売上高が５億円以下、かつ課税売上割合が９５％以上の場合</t>
    <rPh sb="1" eb="3">
      <t>カゼイ</t>
    </rPh>
    <rPh sb="3" eb="5">
      <t>ウリアゲ</t>
    </rPh>
    <rPh sb="5" eb="6">
      <t>ダカ</t>
    </rPh>
    <rPh sb="8" eb="12">
      <t>オクエンイカ</t>
    </rPh>
    <rPh sb="15" eb="17">
      <t>カゼイ</t>
    </rPh>
    <rPh sb="17" eb="19">
      <t>ウリアゲ</t>
    </rPh>
    <rPh sb="19" eb="21">
      <t>ワリアイ</t>
    </rPh>
    <rPh sb="25" eb="27">
      <t>イジョウ</t>
    </rPh>
    <rPh sb="28" eb="30">
      <t>バアイ</t>
    </rPh>
    <phoneticPr fontId="1"/>
  </si>
  <si>
    <t>別紙様式2-1</t>
    <rPh sb="0" eb="2">
      <t>ベッシ</t>
    </rPh>
    <rPh sb="2" eb="4">
      <t>ヨウシキ</t>
    </rPh>
    <phoneticPr fontId="1"/>
  </si>
  <si>
    <t>別紙様式2-2</t>
    <rPh sb="0" eb="2">
      <t>ベッシ</t>
    </rPh>
    <rPh sb="2" eb="4">
      <t>ヨウシキ</t>
    </rPh>
    <phoneticPr fontId="1"/>
  </si>
  <si>
    <t>別紙様式2-3</t>
    <rPh sb="0" eb="2">
      <t>ベッシ</t>
    </rPh>
    <rPh sb="2" eb="4">
      <t>ヨウシキ</t>
    </rPh>
    <phoneticPr fontId="1"/>
  </si>
  <si>
    <t>補助金確定額</t>
    <rPh sb="0" eb="3">
      <t>ホジョキン</t>
    </rPh>
    <rPh sb="3" eb="5">
      <t>カクテイ</t>
    </rPh>
    <rPh sb="5" eb="6">
      <t>ガク</t>
    </rPh>
    <phoneticPr fontId="1"/>
  </si>
  <si>
    <t>事業所名</t>
    <rPh sb="0" eb="3">
      <t>ジギョウショ</t>
    </rPh>
    <rPh sb="3" eb="4">
      <t>メイ</t>
    </rPh>
    <phoneticPr fontId="1"/>
  </si>
  <si>
    <t>法人名</t>
    <rPh sb="0" eb="2">
      <t>ホウジン</t>
    </rPh>
    <rPh sb="2" eb="3">
      <t>メイ</t>
    </rPh>
    <phoneticPr fontId="1"/>
  </si>
  <si>
    <t>課税期間において要した補助対象経費について、以下の内訳を作成してください。</t>
    <rPh sb="0" eb="2">
      <t>カゼイ</t>
    </rPh>
    <rPh sb="2" eb="4">
      <t>キカン</t>
    </rPh>
    <rPh sb="8" eb="9">
      <t>ヨウ</t>
    </rPh>
    <rPh sb="11" eb="13">
      <t>ホジョ</t>
    </rPh>
    <rPh sb="13" eb="15">
      <t>タイショウ</t>
    </rPh>
    <rPh sb="15" eb="17">
      <t>ケイヒ</t>
    </rPh>
    <rPh sb="22" eb="24">
      <t>イカ</t>
    </rPh>
    <rPh sb="25" eb="27">
      <t>ウチワケ</t>
    </rPh>
    <rPh sb="28" eb="30">
      <t>サクセイ</t>
    </rPh>
    <phoneticPr fontId="1"/>
  </si>
  <si>
    <t>（１）算出方法について</t>
    <rPh sb="3" eb="5">
      <t>サンシュツ</t>
    </rPh>
    <rPh sb="5" eb="7">
      <t>ホウホウ</t>
    </rPh>
    <phoneticPr fontId="1"/>
  </si>
  <si>
    <t>（２）課税売上割合</t>
    <rPh sb="3" eb="5">
      <t>カゼイ</t>
    </rPh>
    <rPh sb="5" eb="7">
      <t>ウリアゲ</t>
    </rPh>
    <rPh sb="7" eb="9">
      <t>ワリアイ</t>
    </rPh>
    <phoneticPr fontId="1"/>
  </si>
  <si>
    <t>（３）補助金の使途（補助対象経費）の内訳</t>
    <rPh sb="3" eb="6">
      <t>ホジョキン</t>
    </rPh>
    <rPh sb="7" eb="9">
      <t>シト</t>
    </rPh>
    <rPh sb="10" eb="12">
      <t>ホジョ</t>
    </rPh>
    <rPh sb="12" eb="14">
      <t>タイショウ</t>
    </rPh>
    <rPh sb="14" eb="16">
      <t>ケイヒ</t>
    </rPh>
    <rPh sb="18" eb="20">
      <t>ウチワケ</t>
    </rPh>
    <phoneticPr fontId="1"/>
  </si>
  <si>
    <t>〇</t>
    <phoneticPr fontId="1"/>
  </si>
  <si>
    <t>課税売上対応分</t>
    <rPh sb="0" eb="2">
      <t>カゼイ</t>
    </rPh>
    <rPh sb="2" eb="4">
      <t>ウリアゲ</t>
    </rPh>
    <rPh sb="4" eb="6">
      <t>タイオウ</t>
    </rPh>
    <rPh sb="6" eb="7">
      <t>ブン</t>
    </rPh>
    <phoneticPr fontId="1"/>
  </si>
  <si>
    <t>共通対応分</t>
    <rPh sb="0" eb="2">
      <t>キョウツウ</t>
    </rPh>
    <rPh sb="2" eb="4">
      <t>タイオウ</t>
    </rPh>
    <rPh sb="4" eb="5">
      <t>ブン</t>
    </rPh>
    <phoneticPr fontId="1"/>
  </si>
  <si>
    <t>補助金に係る仕入控除税額
（返還額）</t>
    <rPh sb="0" eb="3">
      <t>ホジョキン</t>
    </rPh>
    <rPh sb="4" eb="5">
      <t>カカ</t>
    </rPh>
    <rPh sb="6" eb="8">
      <t>シイレ</t>
    </rPh>
    <rPh sb="8" eb="10">
      <t>コウジョ</t>
    </rPh>
    <rPh sb="10" eb="12">
      <t>ゼイガク</t>
    </rPh>
    <rPh sb="14" eb="17">
      <t>ヘンカンガク</t>
    </rPh>
    <phoneticPr fontId="1"/>
  </si>
  <si>
    <t>課税仕入等分</t>
    <rPh sb="0" eb="2">
      <t>カゼイ</t>
    </rPh>
    <rPh sb="2" eb="4">
      <t>シイ</t>
    </rPh>
    <rPh sb="4" eb="5">
      <t>トウ</t>
    </rPh>
    <rPh sb="5" eb="6">
      <t>ブン</t>
    </rPh>
    <phoneticPr fontId="1"/>
  </si>
  <si>
    <r>
      <t>補助金に係る仕入控除税額</t>
    </r>
    <r>
      <rPr>
        <sz val="8"/>
        <color theme="1"/>
        <rFont val="ＭＳ Ｐゴシック"/>
        <family val="3"/>
        <charset val="128"/>
        <scheme val="minor"/>
      </rPr>
      <t xml:space="preserve">
（返還額）</t>
    </r>
    <rPh sb="0" eb="3">
      <t>ホジョキン</t>
    </rPh>
    <rPh sb="4" eb="5">
      <t>カカワ</t>
    </rPh>
    <rPh sb="6" eb="8">
      <t>シイレ</t>
    </rPh>
    <rPh sb="8" eb="10">
      <t>コウジョ</t>
    </rPh>
    <rPh sb="10" eb="12">
      <t>ゼイガク</t>
    </rPh>
    <rPh sb="14" eb="16">
      <t>ヘンカン</t>
    </rPh>
    <rPh sb="16" eb="17">
      <t>ガク</t>
    </rPh>
    <phoneticPr fontId="1"/>
  </si>
  <si>
    <t>こちらのシートは、提出不要です。</t>
    <rPh sb="9" eb="11">
      <t>テイシュツ</t>
    </rPh>
    <rPh sb="11" eb="13">
      <t>フヨウ</t>
    </rPh>
    <phoneticPr fontId="1"/>
  </si>
  <si>
    <t>（４）補助金に係る仕入控除額（返還額）について</t>
    <rPh sb="3" eb="6">
      <t>ホジョキン</t>
    </rPh>
    <rPh sb="7" eb="8">
      <t>カカワ</t>
    </rPh>
    <rPh sb="9" eb="11">
      <t>シイレ</t>
    </rPh>
    <rPh sb="11" eb="13">
      <t>コウジョ</t>
    </rPh>
    <rPh sb="13" eb="14">
      <t>ガク</t>
    </rPh>
    <rPh sb="15" eb="17">
      <t>ヘンカン</t>
    </rPh>
    <rPh sb="17" eb="18">
      <t>ガク</t>
    </rPh>
    <phoneticPr fontId="1"/>
  </si>
  <si>
    <t>①</t>
    <phoneticPr fontId="1"/>
  </si>
  <si>
    <t>②</t>
    <phoneticPr fontId="1"/>
  </si>
  <si>
    <t>③</t>
    <phoneticPr fontId="1"/>
  </si>
  <si>
    <t>課税売上高が５億円超、又は課税売上割合が９５％未満の法人であって、個別対応方式により消費税の申告を行っている場合</t>
    <phoneticPr fontId="1"/>
  </si>
  <si>
    <t>課税売上高が５億円超、又は課税売上割合が９５％未満の法人であって、一括比例配分方式により消費税の申告を行っている場合</t>
    <phoneticPr fontId="1"/>
  </si>
  <si>
    <t>課税売上高が５億円以下、かつ課税売上割合が９５％以上の場合</t>
    <phoneticPr fontId="1"/>
  </si>
  <si>
    <t>選択欄</t>
    <rPh sb="0" eb="2">
      <t>センタク</t>
    </rPh>
    <rPh sb="2" eb="3">
      <t>ラン</t>
    </rPh>
    <phoneticPr fontId="1"/>
  </si>
  <si>
    <t>①から③のうち、該当するものを選択してください。</t>
    <rPh sb="8" eb="10">
      <t>ガイトウ</t>
    </rPh>
    <rPh sb="15" eb="17">
      <t>センタク</t>
    </rPh>
    <phoneticPr fontId="1"/>
  </si>
  <si>
    <t>（５）補助金に係る仕入控除額（返還額）について</t>
    <rPh sb="3" eb="6">
      <t>ホジョキン</t>
    </rPh>
    <rPh sb="7" eb="8">
      <t>カカワ</t>
    </rPh>
    <rPh sb="9" eb="11">
      <t>シイレ</t>
    </rPh>
    <rPh sb="11" eb="13">
      <t>コウジョ</t>
    </rPh>
    <rPh sb="13" eb="14">
      <t>ガク</t>
    </rPh>
    <rPh sb="15" eb="17">
      <t>ヘンカン</t>
    </rPh>
    <rPh sb="17" eb="18">
      <t>ガク</t>
    </rPh>
    <phoneticPr fontId="1"/>
  </si>
  <si>
    <t>サービス種別（※1）</t>
    <rPh sb="4" eb="6">
      <t>シュベツ</t>
    </rPh>
    <phoneticPr fontId="1"/>
  </si>
  <si>
    <t>※1 プルダウンリストから選択してください。</t>
    <phoneticPr fontId="1"/>
  </si>
  <si>
    <t>※2 課税売上割合は、端数処理を行わないでください。</t>
    <phoneticPr fontId="1"/>
  </si>
  <si>
    <r>
      <rPr>
        <b/>
        <sz val="11"/>
        <color theme="1"/>
        <rFont val="ＭＳ Ｐゴシック"/>
        <family val="3"/>
        <charset val="128"/>
        <scheme val="minor"/>
      </rPr>
      <t>課税売上割合（※2）</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付表２「消費税等の確定申告書における課税売上割合・控除対象仕入税額等の計算表」の④／⑦</t>
    </r>
    <rPh sb="0" eb="2">
      <t>カゼイ</t>
    </rPh>
    <rPh sb="2" eb="4">
      <t>ウリアゲ</t>
    </rPh>
    <rPh sb="4" eb="6">
      <t>ワリアイ</t>
    </rPh>
    <rPh sb="11" eb="13">
      <t>フヒョウ</t>
    </rPh>
    <rPh sb="15" eb="18">
      <t>ショウヒゼイ</t>
    </rPh>
    <rPh sb="18" eb="19">
      <t>トウ</t>
    </rPh>
    <rPh sb="20" eb="22">
      <t>カクテイ</t>
    </rPh>
    <rPh sb="22" eb="24">
      <t>シンコク</t>
    </rPh>
    <rPh sb="24" eb="25">
      <t>ショ</t>
    </rPh>
    <rPh sb="29" eb="31">
      <t>カゼイ</t>
    </rPh>
    <rPh sb="31" eb="33">
      <t>ウリアゲ</t>
    </rPh>
    <rPh sb="33" eb="35">
      <t>ワリアイ</t>
    </rPh>
    <rPh sb="36" eb="38">
      <t>コウジョ</t>
    </rPh>
    <rPh sb="38" eb="40">
      <t>タイショウ</t>
    </rPh>
    <rPh sb="40" eb="42">
      <t>シイレ</t>
    </rPh>
    <rPh sb="42" eb="44">
      <t>ゼイガク</t>
    </rPh>
    <rPh sb="44" eb="45">
      <t>トウ</t>
    </rPh>
    <rPh sb="46" eb="48">
      <t>ケイサン</t>
    </rPh>
    <rPh sb="48" eb="49">
      <t>ヒョウ</t>
    </rPh>
    <phoneticPr fontId="1"/>
  </si>
  <si>
    <r>
      <rPr>
        <b/>
        <sz val="11"/>
        <color theme="1"/>
        <rFont val="ＭＳ Ｐゴシック"/>
        <family val="3"/>
        <charset val="128"/>
        <scheme val="minor"/>
      </rPr>
      <t>資産の譲渡等
の対価の額</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付表２「消費税等の確定申告書における課税売上割合・控除対象仕入税額等の計算表」の⑦の額</t>
    </r>
    <rPh sb="0" eb="2">
      <t>シサン</t>
    </rPh>
    <rPh sb="3" eb="5">
      <t>ジョウト</t>
    </rPh>
    <rPh sb="5" eb="6">
      <t>トウ</t>
    </rPh>
    <rPh sb="8" eb="10">
      <t>タイカ</t>
    </rPh>
    <rPh sb="11" eb="12">
      <t>ガク</t>
    </rPh>
    <rPh sb="13" eb="15">
      <t>フヒョウ</t>
    </rPh>
    <rPh sb="17" eb="20">
      <t>ショウヒゼイ</t>
    </rPh>
    <rPh sb="20" eb="21">
      <t>トウ</t>
    </rPh>
    <rPh sb="22" eb="24">
      <t>カクテイ</t>
    </rPh>
    <rPh sb="24" eb="26">
      <t>シンコク</t>
    </rPh>
    <rPh sb="26" eb="27">
      <t>ショ</t>
    </rPh>
    <rPh sb="31" eb="33">
      <t>カゼイ</t>
    </rPh>
    <rPh sb="33" eb="35">
      <t>ウリアゲ</t>
    </rPh>
    <rPh sb="35" eb="37">
      <t>ワリアイ</t>
    </rPh>
    <rPh sb="38" eb="40">
      <t>コウジョ</t>
    </rPh>
    <rPh sb="40" eb="42">
      <t>タイショウ</t>
    </rPh>
    <rPh sb="42" eb="44">
      <t>シイレ</t>
    </rPh>
    <rPh sb="44" eb="46">
      <t>ゼイガク</t>
    </rPh>
    <rPh sb="46" eb="47">
      <t>トウ</t>
    </rPh>
    <rPh sb="48" eb="50">
      <t>ケイサン</t>
    </rPh>
    <rPh sb="50" eb="51">
      <t>ヒョウ</t>
    </rPh>
    <rPh sb="55" eb="56">
      <t>ガク</t>
    </rPh>
    <phoneticPr fontId="1"/>
  </si>
  <si>
    <t>補助金に係る
仕入控除税額
（返還額）（※3）</t>
    <rPh sb="0" eb="3">
      <t>ホジョキン</t>
    </rPh>
    <rPh sb="4" eb="5">
      <t>カカワ</t>
    </rPh>
    <rPh sb="7" eb="9">
      <t>シイレ</t>
    </rPh>
    <rPh sb="9" eb="11">
      <t>コウジョ</t>
    </rPh>
    <rPh sb="11" eb="13">
      <t>ゼイガク</t>
    </rPh>
    <rPh sb="15" eb="17">
      <t>ヘンカン</t>
    </rPh>
    <rPh sb="17" eb="18">
      <t>ガク</t>
    </rPh>
    <phoneticPr fontId="1"/>
  </si>
  <si>
    <t>⇒以下の（２）から（４）までを入力してください。また、別紙様式2-1を提出してください。</t>
    <rPh sb="27" eb="29">
      <t>ベッシ</t>
    </rPh>
    <phoneticPr fontId="1"/>
  </si>
  <si>
    <t>⇒以下の（２）から（４）までを入力してください。また、別紙様式2-2を提出してください。</t>
    <phoneticPr fontId="1"/>
  </si>
  <si>
    <t>⇒以下の（２）から（４）までを入力してください。また、別紙様式2-3を提出してください。</t>
    <phoneticPr fontId="1"/>
  </si>
  <si>
    <t>（３）の合計欄と（４）の補助対象経費の金額が一致しません。（３）の補助対象経費の内訳又は（４）の補助対象経費の金額に誤りがないか確認してください。</t>
    <rPh sb="4" eb="6">
      <t>ゴウケイ</t>
    </rPh>
    <rPh sb="6" eb="7">
      <t>ラン</t>
    </rPh>
    <rPh sb="12" eb="14">
      <t>ホジョ</t>
    </rPh>
    <rPh sb="14" eb="16">
      <t>タイショウ</t>
    </rPh>
    <rPh sb="16" eb="18">
      <t>ケイヒ</t>
    </rPh>
    <rPh sb="19" eb="21">
      <t>キンガク</t>
    </rPh>
    <rPh sb="22" eb="24">
      <t>イッチ</t>
    </rPh>
    <rPh sb="33" eb="35">
      <t>ホジョ</t>
    </rPh>
    <rPh sb="35" eb="37">
      <t>タイショウ</t>
    </rPh>
    <rPh sb="37" eb="39">
      <t>ケイヒ</t>
    </rPh>
    <rPh sb="40" eb="42">
      <t>ウチワケ</t>
    </rPh>
    <rPh sb="42" eb="43">
      <t>マタ</t>
    </rPh>
    <rPh sb="55" eb="57">
      <t>キンガク</t>
    </rPh>
    <rPh sb="58" eb="59">
      <t>アヤマ</t>
    </rPh>
    <rPh sb="64" eb="66">
      <t>カクニン</t>
    </rPh>
    <phoneticPr fontId="1"/>
  </si>
  <si>
    <t>※3 （１）から（４）までの入力内容を確認してください。</t>
    <rPh sb="14" eb="16">
      <t>ニュウリョク</t>
    </rPh>
    <rPh sb="16" eb="18">
      <t>ナイヨウ</t>
    </rPh>
    <rPh sb="19" eb="21">
      <t>カクニン</t>
    </rPh>
    <phoneticPr fontId="1"/>
  </si>
  <si>
    <t>別紙様式2 返還額算定基礎シート</t>
    <rPh sb="0" eb="2">
      <t>ベッシ</t>
    </rPh>
    <rPh sb="2" eb="4">
      <t>ヨウシキ</t>
    </rPh>
    <rPh sb="6" eb="8">
      <t>ヘンカン</t>
    </rPh>
    <rPh sb="8" eb="9">
      <t>ガク</t>
    </rPh>
    <rPh sb="9" eb="11">
      <t>サンテイ</t>
    </rPh>
    <rPh sb="11" eb="13">
      <t>キソ</t>
    </rPh>
    <phoneticPr fontId="1"/>
  </si>
  <si>
    <t>積算資料として、こちらのシートを提出してください。</t>
    <rPh sb="2" eb="4">
      <t>シリョウ</t>
    </rPh>
    <phoneticPr fontId="1"/>
  </si>
  <si>
    <t>補助金に係る仕入控除税額
（返還額）</t>
    <rPh sb="0" eb="3">
      <t>ホジョキン</t>
    </rPh>
    <rPh sb="4" eb="5">
      <t>カカ</t>
    </rPh>
    <rPh sb="6" eb="8">
      <t>シイレ</t>
    </rPh>
    <rPh sb="8" eb="10">
      <t>コウジョ</t>
    </rPh>
    <rPh sb="10" eb="12">
      <t>ゼイガク</t>
    </rPh>
    <phoneticPr fontId="1"/>
  </si>
  <si>
    <t>区分</t>
    <rPh sb="0" eb="2">
      <t>クブン</t>
    </rPh>
    <phoneticPr fontId="1"/>
  </si>
  <si>
    <t>課税仕入</t>
    <rPh sb="0" eb="2">
      <t>カゼイ</t>
    </rPh>
    <rPh sb="2" eb="4">
      <t>シイ</t>
    </rPh>
    <phoneticPr fontId="1"/>
  </si>
  <si>
    <t>合計</t>
    <rPh sb="0" eb="2">
      <t>ゴウケイ</t>
    </rPh>
    <phoneticPr fontId="1"/>
  </si>
  <si>
    <t>非課税売上対応分</t>
    <rPh sb="0" eb="3">
      <t>ヒカゼイ</t>
    </rPh>
    <rPh sb="3" eb="5">
      <t>ウリアゲ</t>
    </rPh>
    <rPh sb="5" eb="7">
      <t>タイオウ</t>
    </rPh>
    <rPh sb="7" eb="8">
      <t>ブン</t>
    </rPh>
    <phoneticPr fontId="1"/>
  </si>
  <si>
    <t>経費の内訳</t>
    <rPh sb="0" eb="2">
      <t>ケイヒ</t>
    </rPh>
    <rPh sb="3" eb="5">
      <t>ウチワケ</t>
    </rPh>
    <phoneticPr fontId="1"/>
  </si>
  <si>
    <t>計</t>
    <rPh sb="0" eb="1">
      <t>ケイ</t>
    </rPh>
    <phoneticPr fontId="1"/>
  </si>
  <si>
    <t>非課税仕入
不課税仕入</t>
    <rPh sb="0" eb="3">
      <t>ヒカゼイ</t>
    </rPh>
    <rPh sb="3" eb="5">
      <t>シイレ</t>
    </rPh>
    <rPh sb="6" eb="7">
      <t>フ</t>
    </rPh>
    <rPh sb="7" eb="9">
      <t>カゼイ</t>
    </rPh>
    <rPh sb="9" eb="11">
      <t>シイ</t>
    </rPh>
    <phoneticPr fontId="1"/>
  </si>
  <si>
    <t>訪問介護</t>
  </si>
  <si>
    <t>（介護予防）訪問入浴介護</t>
  </si>
  <si>
    <t>通所介護</t>
  </si>
  <si>
    <t>（介護予防）通所リハビリテーション</t>
  </si>
  <si>
    <t>（介護予防）短期入所生活介護</t>
  </si>
  <si>
    <t>（介護予防）短期入所療養介護</t>
  </si>
  <si>
    <t>（介護予防）特定施設入居者生活介護</t>
  </si>
  <si>
    <t>定期巡回・随時対応型訪問介護看護</t>
  </si>
  <si>
    <t>夜間対応型訪問介護</t>
  </si>
  <si>
    <t>地域密着型通所介護</t>
  </si>
  <si>
    <t>（介護予防）認知症対応型通所介護</t>
  </si>
  <si>
    <t>（介護予防）小規模多機能型居宅介護</t>
  </si>
  <si>
    <t>（介護予防）認知症対応型共同生活介護</t>
  </si>
  <si>
    <t>地域密着型特定施設入居者生活介護</t>
  </si>
  <si>
    <t>地域密着型介護老人福祉施設入所者生活介護</t>
  </si>
  <si>
    <t>看護小規模多機能型居宅介護</t>
  </si>
  <si>
    <t>介護老人福祉施設</t>
  </si>
  <si>
    <t>介護老人保健施設</t>
  </si>
  <si>
    <t>介護医療院</t>
  </si>
  <si>
    <t>介護療養型医療施設</t>
  </si>
  <si>
    <r>
      <rPr>
        <b/>
        <sz val="11"/>
        <color theme="1"/>
        <rFont val="ＭＳ Ｐゴシック"/>
        <family val="3"/>
        <charset val="128"/>
        <scheme val="minor"/>
      </rPr>
      <t>課税資産の譲渡等
の対価の額</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付表２「消費税等の確定申告書における課税売上割合・控除対象仕入税額等の計算表」の④の額</t>
    </r>
    <rPh sb="0" eb="2">
      <t>カゼイ</t>
    </rPh>
    <rPh sb="2" eb="4">
      <t>シサン</t>
    </rPh>
    <rPh sb="5" eb="7">
      <t>ジョウト</t>
    </rPh>
    <rPh sb="7" eb="8">
      <t>トウ</t>
    </rPh>
    <rPh sb="10" eb="12">
      <t>タイカ</t>
    </rPh>
    <rPh sb="13" eb="14">
      <t>ガク</t>
    </rPh>
    <rPh sb="15" eb="17">
      <t>フヒョウ</t>
    </rPh>
    <rPh sb="19" eb="22">
      <t>ショウヒゼイ</t>
    </rPh>
    <rPh sb="22" eb="23">
      <t>トウ</t>
    </rPh>
    <rPh sb="24" eb="26">
      <t>カクテイ</t>
    </rPh>
    <rPh sb="26" eb="28">
      <t>シンコク</t>
    </rPh>
    <rPh sb="28" eb="29">
      <t>ショ</t>
    </rPh>
    <rPh sb="33" eb="35">
      <t>カゼイ</t>
    </rPh>
    <rPh sb="35" eb="37">
      <t>ウリアゲ</t>
    </rPh>
    <rPh sb="37" eb="39">
      <t>ワリアイ</t>
    </rPh>
    <rPh sb="40" eb="42">
      <t>コウジョ</t>
    </rPh>
    <rPh sb="42" eb="44">
      <t>タイショウ</t>
    </rPh>
    <rPh sb="46" eb="48">
      <t>ゼイガク</t>
    </rPh>
    <rPh sb="48" eb="49">
      <t>トウ</t>
    </rPh>
    <rPh sb="50" eb="52">
      <t>ケイサン</t>
    </rPh>
    <rPh sb="52" eb="53">
      <t>ヒョウ</t>
    </rPh>
    <rPh sb="57" eb="58">
      <t>ガク</t>
    </rPh>
    <phoneticPr fontId="1"/>
  </si>
  <si>
    <r>
      <t xml:space="preserve">課税資産の譲渡等
の対価の額
</t>
    </r>
    <r>
      <rPr>
        <sz val="9"/>
        <color theme="1"/>
        <rFont val="ＭＳ Ｐゴシック"/>
        <family val="3"/>
        <charset val="128"/>
        <scheme val="minor"/>
      </rPr>
      <t>付表２「消費税等の確定申告書における課税売上割合・控除対象仕入税額等の計算表」の④の額</t>
    </r>
    <rPh sb="0" eb="2">
      <t>カゼイ</t>
    </rPh>
    <rPh sb="2" eb="4">
      <t>シサン</t>
    </rPh>
    <rPh sb="5" eb="7">
      <t>ジョウト</t>
    </rPh>
    <rPh sb="7" eb="8">
      <t>トウ</t>
    </rPh>
    <rPh sb="10" eb="12">
      <t>タイカ</t>
    </rPh>
    <rPh sb="13" eb="14">
      <t>ガク</t>
    </rPh>
    <rPh sb="16" eb="18">
      <t>フヒョウ</t>
    </rPh>
    <rPh sb="20" eb="23">
      <t>ショウヒゼイ</t>
    </rPh>
    <rPh sb="23" eb="24">
      <t>トウ</t>
    </rPh>
    <rPh sb="25" eb="27">
      <t>カクテイ</t>
    </rPh>
    <rPh sb="27" eb="29">
      <t>シンコク</t>
    </rPh>
    <rPh sb="29" eb="30">
      <t>ショ</t>
    </rPh>
    <rPh sb="34" eb="36">
      <t>カゼイ</t>
    </rPh>
    <rPh sb="36" eb="38">
      <t>ウリアゲ</t>
    </rPh>
    <rPh sb="38" eb="40">
      <t>ワリアイ</t>
    </rPh>
    <rPh sb="41" eb="43">
      <t>コウジョ</t>
    </rPh>
    <rPh sb="43" eb="45">
      <t>タイショウ</t>
    </rPh>
    <rPh sb="47" eb="49">
      <t>ゼイガク</t>
    </rPh>
    <rPh sb="49" eb="50">
      <t>トウ</t>
    </rPh>
    <rPh sb="51" eb="53">
      <t>ケイサン</t>
    </rPh>
    <rPh sb="53" eb="54">
      <t>ヒョウ</t>
    </rPh>
    <rPh sb="58" eb="59">
      <t>ガク</t>
    </rPh>
    <phoneticPr fontId="1"/>
  </si>
  <si>
    <t>※3 上記の金額が返還額となります。別記第４号様式① 別添「消費税及び地方消費税に係る仕入控除税額報告書　事業所別内訳」の仕入れ控除税額欄に転記してください。また、上記の（１）から（４）までに誤りがないことを確認の上、提出してください。</t>
    <phoneticPr fontId="1"/>
  </si>
  <si>
    <t>令和５年度東京都介護職員キャリアパス導入促進事業費補助金（専門人材育成・定着促進助成）に係る仕入控除税額積算資料</t>
    <rPh sb="0" eb="2">
      <t>レイワ</t>
    </rPh>
    <rPh sb="3" eb="5">
      <t>ネンド</t>
    </rPh>
    <rPh sb="5" eb="8">
      <t>トウキョウト</t>
    </rPh>
    <rPh sb="8" eb="10">
      <t>カイゴ</t>
    </rPh>
    <rPh sb="10" eb="12">
      <t>ショクイン</t>
    </rPh>
    <rPh sb="18" eb="20">
      <t>ドウニュウ</t>
    </rPh>
    <rPh sb="20" eb="22">
      <t>ソクシン</t>
    </rPh>
    <rPh sb="22" eb="25">
      <t>ジギョウヒ</t>
    </rPh>
    <rPh sb="25" eb="28">
      <t>ホジョキン</t>
    </rPh>
    <rPh sb="29" eb="31">
      <t>センモン</t>
    </rPh>
    <rPh sb="31" eb="33">
      <t>ジンザイ</t>
    </rPh>
    <rPh sb="33" eb="35">
      <t>イクセイ</t>
    </rPh>
    <rPh sb="36" eb="38">
      <t>テイチャク</t>
    </rPh>
    <rPh sb="38" eb="40">
      <t>ソクシン</t>
    </rPh>
    <rPh sb="40" eb="42">
      <t>ジョセイ</t>
    </rPh>
    <rPh sb="44" eb="45">
      <t>カカ</t>
    </rPh>
    <rPh sb="46" eb="48">
      <t>シイレ</t>
    </rPh>
    <rPh sb="48" eb="50">
      <t>コウジョ</t>
    </rPh>
    <rPh sb="50" eb="52">
      <t>ゼイガク</t>
    </rPh>
    <rPh sb="52" eb="54">
      <t>セキサン</t>
    </rPh>
    <rPh sb="54" eb="56">
      <t>シリョウ</t>
    </rPh>
    <phoneticPr fontId="1"/>
  </si>
  <si>
    <t>令和５年度東京都介護職員キャリアパス導入促進事業費補助金（専門人材育成・定着促進助成）に係る仕入控除税額積算資料</t>
    <rPh sb="0" eb="2">
      <t>レイワ</t>
    </rPh>
    <rPh sb="3" eb="5">
      <t>ネンド</t>
    </rPh>
    <rPh sb="5" eb="8">
      <t>トウキョウト</t>
    </rPh>
    <rPh sb="8" eb="10">
      <t>カイゴ</t>
    </rPh>
    <rPh sb="10" eb="12">
      <t>ショクイン</t>
    </rPh>
    <rPh sb="18" eb="20">
      <t>ドウニュウ</t>
    </rPh>
    <rPh sb="20" eb="22">
      <t>ソクシン</t>
    </rPh>
    <rPh sb="22" eb="25">
      <t>ジギョウヒ</t>
    </rPh>
    <rPh sb="25" eb="28">
      <t>ホジョキン</t>
    </rPh>
    <rPh sb="29" eb="31">
      <t>センモン</t>
    </rPh>
    <rPh sb="31" eb="33">
      <t>ジンザイ</t>
    </rPh>
    <rPh sb="33" eb="35">
      <t>イクセイ</t>
    </rPh>
    <rPh sb="36" eb="38">
      <t>テイチャク</t>
    </rPh>
    <rPh sb="38" eb="40">
      <t>ソクシン</t>
    </rPh>
    <rPh sb="40" eb="42">
      <t>ジョセイ</t>
    </rPh>
    <rPh sb="44" eb="46">
      <t>センモン</t>
    </rPh>
    <rPh sb="46" eb="48">
      <t>ジンザイ</t>
    </rPh>
    <rPh sb="48" eb="50">
      <t>イクセイ</t>
    </rPh>
    <rPh sb="51" eb="53">
      <t>テイチャク</t>
    </rPh>
    <rPh sb="53" eb="55">
      <t>ソクシンジョセイカカシイレコウジョゼイガクセキサンシリョウカカシイレコウジョゼイガクセキサンシリョウ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</si>
</sst>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0000000000%"/>
    <numFmt numFmtId="177" formatCode="#,##0_);[Red]\(#,##0\)"/>
  </numFmts>
  <fonts count="20">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b/>
      <sz val="11"/>
      <color rgb="FFFF0000"/>
      <name val="ＭＳ Ｐゴシック"/>
      <family val="3"/>
      <charset val="128"/>
      <scheme val="minor"/>
    </font>
    <font>
      <b/>
      <sz val="11"/>
      <color theme="1"/>
      <name val="ＭＳ Ｐゴシック"/>
      <family val="3"/>
      <charset val="128"/>
      <scheme val="minor"/>
    </font>
    <font>
      <sz val="8"/>
      <color theme="1"/>
      <name val="ＭＳ Ｐゴシック"/>
      <family val="3"/>
      <charset val="128"/>
      <scheme val="minor"/>
    </font>
    <font>
      <sz val="11"/>
      <name val="ＭＳ Ｐゴシック"/>
      <family val="2"/>
      <charset val="128"/>
      <scheme val="minor"/>
    </font>
    <font>
      <sz val="11"/>
      <color theme="1"/>
      <name val="ＭＳ Ｐゴシック"/>
      <family val="2"/>
      <scheme val="minor"/>
    </font>
    <font>
      <sz val="11"/>
      <name val="ＭＳ Ｐ明朝"/>
      <family val="1"/>
      <charset val="128"/>
    </font>
    <font>
      <sz val="11"/>
      <color indexed="81"/>
      <name val="MS P ゴシック"/>
      <family val="3"/>
      <charset val="128"/>
    </font>
    <font>
      <b/>
      <sz val="11"/>
      <name val="ＭＳ Ｐゴシック"/>
      <family val="3"/>
      <charset val="128"/>
      <scheme val="minor"/>
    </font>
    <font>
      <sz val="11"/>
      <name val="ＭＳ Ｐゴシック"/>
      <family val="3"/>
      <charset val="128"/>
      <scheme val="minor"/>
    </font>
    <font>
      <sz val="11"/>
      <color rgb="FFFF0000"/>
      <name val="ＭＳ Ｐゴシック"/>
      <family val="3"/>
      <charset val="128"/>
      <scheme val="minor"/>
    </font>
    <font>
      <sz val="14"/>
      <color theme="1"/>
      <name val="ＭＳ Ｐゴシック"/>
      <family val="2"/>
      <charset val="128"/>
      <scheme val="minor"/>
    </font>
    <font>
      <sz val="14"/>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11"/>
      <name val="ＭＳ 明朝"/>
      <family val="1"/>
      <charset val="128"/>
    </font>
  </fonts>
  <fills count="4">
    <fill>
      <patternFill patternType="none"/>
    </fill>
    <fill>
      <patternFill patternType="gray125"/>
    </fill>
    <fill>
      <patternFill patternType="solid">
        <fgColor theme="9" tint="0.59999389629810485"/>
        <bgColor indexed="64"/>
      </patternFill>
    </fill>
    <fill>
      <patternFill patternType="solid">
        <fgColor theme="0"/>
        <bgColor indexed="64"/>
      </patternFill>
    </fill>
  </fills>
  <borders count="5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double">
        <color indexed="64"/>
      </bottom>
      <diagonal/>
    </border>
    <border>
      <left style="thin">
        <color indexed="64"/>
      </left>
      <right style="thin">
        <color indexed="64"/>
      </right>
      <top/>
      <bottom style="thin">
        <color indexed="64"/>
      </bottom>
      <diagonal/>
    </border>
  </borders>
  <cellStyleXfs count="5">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9" fillId="0" borderId="0"/>
    <xf numFmtId="0" fontId="2" fillId="0" borderId="0">
      <alignment vertical="center"/>
    </xf>
  </cellStyleXfs>
  <cellXfs count="218">
    <xf numFmtId="0" fontId="0" fillId="0" borderId="0" xfId="0">
      <alignment vertical="center"/>
    </xf>
    <xf numFmtId="0" fontId="0" fillId="0" borderId="3" xfId="0" applyBorder="1" applyAlignment="1">
      <alignment vertical="center" wrapText="1"/>
    </xf>
    <xf numFmtId="0" fontId="0" fillId="0" borderId="5" xfId="0" applyBorder="1" applyAlignment="1">
      <alignment vertical="center" wrapText="1"/>
    </xf>
    <xf numFmtId="0" fontId="0" fillId="0" borderId="8" xfId="0" applyBorder="1" applyAlignment="1">
      <alignment vertical="center" wrapText="1"/>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10" xfId="0" applyBorder="1">
      <alignment vertical="center"/>
    </xf>
    <xf numFmtId="0" fontId="0" fillId="3" borderId="0" xfId="0" applyFill="1">
      <alignment vertical="center"/>
    </xf>
    <xf numFmtId="0" fontId="4" fillId="0" borderId="0" xfId="0" applyFont="1" applyAlignment="1">
      <alignment horizontal="left" vertical="center" wrapText="1"/>
    </xf>
    <xf numFmtId="38" fontId="0" fillId="0" borderId="0" xfId="1" applyFont="1" applyFill="1" applyBorder="1" applyAlignment="1">
      <alignment horizontal="center" vertical="center"/>
    </xf>
    <xf numFmtId="38" fontId="5" fillId="0" borderId="0" xfId="1" applyFont="1" applyFill="1" applyBorder="1" applyAlignment="1">
      <alignment horizontal="center" vertical="center"/>
    </xf>
    <xf numFmtId="0" fontId="4" fillId="0" borderId="0" xfId="0" applyFont="1" applyAlignment="1">
      <alignment horizontal="center" vertical="center"/>
    </xf>
    <xf numFmtId="0" fontId="0" fillId="0" borderId="0" xfId="0" applyAlignment="1">
      <alignment horizontal="left" vertical="center" wrapText="1"/>
    </xf>
    <xf numFmtId="0" fontId="9" fillId="0" borderId="0" xfId="3"/>
    <xf numFmtId="0" fontId="10" fillId="0" borderId="0" xfId="3" applyFont="1" applyAlignment="1">
      <alignment vertical="center"/>
    </xf>
    <xf numFmtId="0" fontId="9" fillId="0" borderId="0" xfId="3" applyAlignment="1">
      <alignment vertical="center"/>
    </xf>
    <xf numFmtId="0" fontId="6" fillId="0" borderId="0" xfId="0" applyFont="1">
      <alignment vertical="center"/>
    </xf>
    <xf numFmtId="177" fontId="0" fillId="0" borderId="0" xfId="0" applyNumberFormat="1" applyAlignment="1">
      <alignment horizontal="right" vertical="center"/>
    </xf>
    <xf numFmtId="0" fontId="4" fillId="0" borderId="0" xfId="0" applyFont="1" applyAlignment="1">
      <alignment horizontal="left" vertical="center"/>
    </xf>
    <xf numFmtId="0" fontId="5" fillId="0" borderId="0" xfId="0" applyFont="1" applyAlignment="1">
      <alignment vertical="center" wrapText="1"/>
    </xf>
    <xf numFmtId="0" fontId="19" fillId="0" borderId="0" xfId="4" applyFont="1">
      <alignment vertical="center"/>
    </xf>
    <xf numFmtId="0" fontId="19" fillId="0" borderId="0" xfId="0" applyFont="1">
      <alignment vertical="center"/>
    </xf>
    <xf numFmtId="0" fontId="5" fillId="0" borderId="0" xfId="0" applyFont="1" applyAlignment="1">
      <alignment horizontal="left" vertical="center" wrapTex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5" xfId="0" applyFont="1" applyBorder="1" applyAlignment="1">
      <alignment horizontal="center" vertical="center" wrapText="1"/>
    </xf>
    <xf numFmtId="0" fontId="4" fillId="0" borderId="36" xfId="0" applyFont="1" applyBorder="1" applyAlignment="1">
      <alignment horizontal="center" vertical="center" wrapText="1"/>
    </xf>
    <xf numFmtId="0" fontId="0" fillId="0" borderId="0" xfId="0" applyAlignment="1">
      <alignment horizontal="left" vertical="center" wrapText="1"/>
    </xf>
    <xf numFmtId="0" fontId="4"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0" xfId="0" applyAlignment="1">
      <alignment horizontal="center" vertical="center" wrapText="1"/>
    </xf>
    <xf numFmtId="0" fontId="0" fillId="0" borderId="7" xfId="0" applyBorder="1" applyAlignment="1">
      <alignment horizontal="center" vertical="center" wrapText="1"/>
    </xf>
    <xf numFmtId="0" fontId="0" fillId="0" borderId="2" xfId="0" applyBorder="1" applyAlignment="1">
      <alignment horizontal="center" vertical="center"/>
    </xf>
    <xf numFmtId="0" fontId="0" fillId="0" borderId="0" xfId="0" applyAlignment="1">
      <alignment horizontal="center" vertical="center"/>
    </xf>
    <xf numFmtId="0" fontId="0" fillId="0" borderId="7" xfId="0" applyBorder="1" applyAlignment="1">
      <alignment horizontal="center" vertical="center"/>
    </xf>
    <xf numFmtId="3" fontId="4" fillId="2" borderId="33" xfId="0" applyNumberFormat="1" applyFont="1" applyFill="1" applyBorder="1" applyAlignment="1" applyProtection="1">
      <alignment horizontal="left" vertical="center" wrapText="1"/>
      <protection locked="0"/>
    </xf>
    <xf numFmtId="3" fontId="4" fillId="2" borderId="34" xfId="0" applyNumberFormat="1" applyFont="1" applyFill="1" applyBorder="1" applyAlignment="1" applyProtection="1">
      <alignment horizontal="left" vertical="center" wrapText="1"/>
      <protection locked="0"/>
    </xf>
    <xf numFmtId="0" fontId="15" fillId="2" borderId="4" xfId="0" applyFont="1" applyFill="1" applyBorder="1" applyAlignment="1" applyProtection="1">
      <alignment horizontal="center" vertical="center" wrapText="1"/>
      <protection locked="0"/>
    </xf>
    <xf numFmtId="0" fontId="16" fillId="2" borderId="0" xfId="0" applyFont="1" applyFill="1" applyAlignment="1" applyProtection="1">
      <alignment horizontal="center" vertical="center" wrapText="1"/>
      <protection locked="0"/>
    </xf>
    <xf numFmtId="0" fontId="16" fillId="2" borderId="47" xfId="0" applyFont="1" applyFill="1" applyBorder="1" applyAlignment="1" applyProtection="1">
      <alignment horizontal="center" vertical="center" wrapText="1"/>
      <protection locked="0"/>
    </xf>
    <xf numFmtId="0" fontId="16" fillId="2" borderId="4" xfId="0" applyFont="1" applyFill="1" applyBorder="1" applyAlignment="1" applyProtection="1">
      <alignment horizontal="center" vertical="center" wrapText="1"/>
      <protection locked="0"/>
    </xf>
    <xf numFmtId="0" fontId="16" fillId="2" borderId="44" xfId="0" applyFont="1" applyFill="1" applyBorder="1" applyAlignment="1" applyProtection="1">
      <alignment horizontal="center" vertical="center" wrapText="1"/>
      <protection locked="0"/>
    </xf>
    <xf numFmtId="0" fontId="16" fillId="2" borderId="13" xfId="0" applyFont="1" applyFill="1" applyBorder="1" applyAlignment="1" applyProtection="1">
      <alignment horizontal="center" vertical="center" wrapText="1"/>
      <protection locked="0"/>
    </xf>
    <xf numFmtId="0" fontId="16" fillId="2" borderId="14" xfId="0" applyFont="1" applyFill="1" applyBorder="1" applyAlignment="1" applyProtection="1">
      <alignment horizontal="center" vertical="center" wrapText="1"/>
      <protection locked="0"/>
    </xf>
    <xf numFmtId="0" fontId="0" fillId="0" borderId="48" xfId="0" applyBorder="1" applyAlignment="1">
      <alignment horizontal="center" vertical="center" wrapText="1"/>
    </xf>
    <xf numFmtId="0" fontId="0" fillId="0" borderId="5" xfId="0" applyBorder="1" applyAlignment="1">
      <alignment horizontal="center" vertical="center" wrapText="1"/>
    </xf>
    <xf numFmtId="0" fontId="0" fillId="0" borderId="5" xfId="0" applyBorder="1" applyAlignment="1">
      <alignment horizontal="left" vertical="center" wrapText="1"/>
    </xf>
    <xf numFmtId="0" fontId="0" fillId="0" borderId="42" xfId="0" applyBorder="1" applyAlignment="1">
      <alignment horizontal="center" vertical="center" wrapText="1"/>
    </xf>
    <xf numFmtId="0" fontId="0" fillId="0" borderId="3" xfId="0" applyBorder="1" applyAlignment="1">
      <alignment horizontal="center" vertical="center" wrapText="1"/>
    </xf>
    <xf numFmtId="0" fontId="0" fillId="0" borderId="41" xfId="0"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38" fontId="0" fillId="2" borderId="9" xfId="1" applyFont="1" applyFill="1" applyBorder="1" applyAlignment="1" applyProtection="1">
      <alignment horizontal="center" vertical="center"/>
      <protection locked="0"/>
    </xf>
    <xf numFmtId="38" fontId="0" fillId="2" borderId="10" xfId="1" applyFont="1" applyFill="1" applyBorder="1" applyAlignment="1" applyProtection="1">
      <alignment horizontal="center" vertical="center"/>
      <protection locked="0"/>
    </xf>
    <xf numFmtId="38" fontId="0" fillId="2" borderId="11" xfId="1" applyFont="1" applyFill="1" applyBorder="1" applyAlignment="1" applyProtection="1">
      <alignment horizontal="center" vertical="center"/>
      <protection locked="0"/>
    </xf>
    <xf numFmtId="38" fontId="0" fillId="2" borderId="12" xfId="1" applyFont="1" applyFill="1" applyBorder="1" applyAlignment="1" applyProtection="1">
      <alignment horizontal="center" vertical="center"/>
      <protection locked="0"/>
    </xf>
    <xf numFmtId="38" fontId="0" fillId="2" borderId="13" xfId="1" applyFont="1" applyFill="1" applyBorder="1" applyAlignment="1" applyProtection="1">
      <alignment horizontal="center" vertical="center"/>
      <protection locked="0"/>
    </xf>
    <xf numFmtId="38" fontId="0" fillId="2" borderId="14" xfId="1" applyFont="1" applyFill="1" applyBorder="1" applyAlignment="1" applyProtection="1">
      <alignment horizontal="center" vertical="center"/>
      <protection locked="0"/>
    </xf>
    <xf numFmtId="176" fontId="0" fillId="0" borderId="9" xfId="2" applyNumberFormat="1" applyFont="1" applyBorder="1" applyAlignment="1">
      <alignment horizontal="center" vertical="center"/>
    </xf>
    <xf numFmtId="176" fontId="0" fillId="0" borderId="10" xfId="2" applyNumberFormat="1" applyFont="1" applyBorder="1" applyAlignment="1">
      <alignment horizontal="center" vertical="center"/>
    </xf>
    <xf numFmtId="176" fontId="0" fillId="0" borderId="11" xfId="2" applyNumberFormat="1" applyFont="1" applyBorder="1" applyAlignment="1">
      <alignment horizontal="center" vertical="center"/>
    </xf>
    <xf numFmtId="176" fontId="0" fillId="0" borderId="12" xfId="2" applyNumberFormat="1" applyFont="1" applyBorder="1" applyAlignment="1">
      <alignment horizontal="center" vertical="center"/>
    </xf>
    <xf numFmtId="176" fontId="0" fillId="0" borderId="13" xfId="2" applyNumberFormat="1" applyFont="1" applyBorder="1" applyAlignment="1">
      <alignment horizontal="center" vertical="center"/>
    </xf>
    <xf numFmtId="176" fontId="0" fillId="0" borderId="14" xfId="2" applyNumberFormat="1" applyFont="1" applyBorder="1" applyAlignment="1">
      <alignment horizontal="center" vertical="center"/>
    </xf>
    <xf numFmtId="0" fontId="4" fillId="0" borderId="38" xfId="0" applyFont="1" applyBorder="1" applyAlignment="1">
      <alignment horizontal="center" vertical="center" wrapText="1"/>
    </xf>
    <xf numFmtId="0" fontId="4" fillId="0" borderId="39" xfId="0" applyFont="1" applyBorder="1" applyAlignment="1">
      <alignment horizontal="center" vertical="center" wrapText="1"/>
    </xf>
    <xf numFmtId="3" fontId="4" fillId="2" borderId="39" xfId="0" applyNumberFormat="1" applyFont="1" applyFill="1" applyBorder="1" applyAlignment="1" applyProtection="1">
      <alignment horizontal="left" vertical="center" wrapText="1"/>
      <protection locked="0"/>
    </xf>
    <xf numFmtId="3" fontId="4" fillId="2" borderId="40" xfId="0" applyNumberFormat="1" applyFont="1" applyFill="1" applyBorder="1" applyAlignment="1" applyProtection="1">
      <alignment horizontal="left" vertical="center" wrapText="1"/>
      <protection locked="0"/>
    </xf>
    <xf numFmtId="3" fontId="4" fillId="2" borderId="36" xfId="0" applyNumberFormat="1" applyFont="1" applyFill="1" applyBorder="1" applyAlignment="1" applyProtection="1">
      <alignment horizontal="left" vertical="center" wrapText="1"/>
      <protection locked="0"/>
    </xf>
    <xf numFmtId="3" fontId="4" fillId="2" borderId="37" xfId="0" applyNumberFormat="1" applyFont="1" applyFill="1" applyBorder="1" applyAlignment="1" applyProtection="1">
      <alignment horizontal="left" vertical="center" wrapText="1"/>
      <protection locked="0"/>
    </xf>
    <xf numFmtId="0" fontId="5" fillId="0" borderId="10" xfId="0" applyFont="1" applyBorder="1" applyAlignment="1">
      <alignment horizontal="left" vertical="center" wrapText="1"/>
    </xf>
    <xf numFmtId="0" fontId="4" fillId="0" borderId="0" xfId="0" applyFont="1" applyAlignment="1">
      <alignment horizontal="left" vertical="center"/>
    </xf>
    <xf numFmtId="0" fontId="0" fillId="0" borderId="10" xfId="0" applyBorder="1" applyAlignment="1">
      <alignment horizontal="left" vertical="center" wrapText="1"/>
    </xf>
    <xf numFmtId="0" fontId="0" fillId="0" borderId="12" xfId="0" applyBorder="1" applyAlignment="1">
      <alignment horizontal="center" vertical="center" wrapText="1"/>
    </xf>
    <xf numFmtId="0" fontId="0" fillId="0" borderId="43" xfId="0" applyBorder="1" applyAlignment="1">
      <alignment horizontal="center" vertical="center" wrapText="1"/>
    </xf>
    <xf numFmtId="0" fontId="0" fillId="0" borderId="13" xfId="0" applyBorder="1" applyAlignment="1">
      <alignment horizontal="left" vertical="center" wrapText="1"/>
    </xf>
    <xf numFmtId="0" fontId="0" fillId="0" borderId="43" xfId="0" applyBorder="1" applyAlignment="1">
      <alignment horizontal="left" vertical="center" wrapText="1"/>
    </xf>
    <xf numFmtId="0" fontId="6" fillId="0" borderId="27" xfId="0" applyFont="1" applyBorder="1" applyAlignment="1">
      <alignment horizontal="left" vertical="center"/>
    </xf>
    <xf numFmtId="0" fontId="6" fillId="0" borderId="28" xfId="0" applyFont="1" applyBorder="1" applyAlignment="1">
      <alignment horizontal="left" vertical="center"/>
    </xf>
    <xf numFmtId="0" fontId="4" fillId="0" borderId="45" xfId="0" applyFont="1" applyBorder="1" applyAlignment="1">
      <alignment horizontal="center" vertical="center"/>
    </xf>
    <xf numFmtId="0" fontId="4" fillId="0" borderId="28" xfId="0" applyFont="1" applyBorder="1" applyAlignment="1">
      <alignment horizontal="center" vertical="center"/>
    </xf>
    <xf numFmtId="0" fontId="4" fillId="0" borderId="46" xfId="0" applyFont="1" applyBorder="1" applyAlignment="1">
      <alignment horizontal="center" vertical="center"/>
    </xf>
    <xf numFmtId="0" fontId="0" fillId="0" borderId="0" xfId="0" applyAlignment="1">
      <alignment horizontal="left" vertical="center"/>
    </xf>
    <xf numFmtId="0" fontId="4" fillId="0" borderId="0" xfId="0" applyFont="1" applyAlignment="1">
      <alignment horizontal="left"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3" fontId="5" fillId="0" borderId="9" xfId="0" applyNumberFormat="1" applyFont="1" applyBorder="1" applyAlignment="1">
      <alignment horizontal="center" vertical="center" wrapText="1"/>
    </xf>
    <xf numFmtId="3" fontId="5" fillId="0" borderId="10" xfId="0" applyNumberFormat="1" applyFont="1" applyBorder="1" applyAlignment="1">
      <alignment horizontal="center" vertical="center" wrapText="1"/>
    </xf>
    <xf numFmtId="3" fontId="5" fillId="0" borderId="11" xfId="0" applyNumberFormat="1" applyFont="1" applyBorder="1" applyAlignment="1">
      <alignment horizontal="center" vertical="center" wrapText="1"/>
    </xf>
    <xf numFmtId="3" fontId="5" fillId="0" borderId="12" xfId="0" applyNumberFormat="1" applyFont="1" applyBorder="1" applyAlignment="1">
      <alignment horizontal="center" vertical="center" wrapText="1"/>
    </xf>
    <xf numFmtId="3" fontId="5" fillId="0" borderId="13" xfId="0" applyNumberFormat="1" applyFont="1" applyBorder="1" applyAlignment="1">
      <alignment horizontal="center" vertical="center" wrapText="1"/>
    </xf>
    <xf numFmtId="3" fontId="5" fillId="0" borderId="14" xfId="0" applyNumberFormat="1" applyFont="1" applyBorder="1" applyAlignment="1">
      <alignment horizontal="center" vertical="center" wrapText="1"/>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3" fontId="4" fillId="2" borderId="10" xfId="0" applyNumberFormat="1" applyFont="1" applyFill="1" applyBorder="1" applyAlignment="1" applyProtection="1">
      <alignment horizontal="center" vertical="center" wrapText="1"/>
      <protection locked="0"/>
    </xf>
    <xf numFmtId="3" fontId="4" fillId="2" borderId="11" xfId="0" applyNumberFormat="1" applyFont="1" applyFill="1" applyBorder="1" applyAlignment="1" applyProtection="1">
      <alignment horizontal="center" vertical="center" wrapText="1"/>
      <protection locked="0"/>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3" fontId="4" fillId="2" borderId="25" xfId="0" applyNumberFormat="1" applyFont="1" applyFill="1" applyBorder="1" applyAlignment="1" applyProtection="1">
      <alignment horizontal="center" vertical="center" wrapText="1"/>
      <protection locked="0"/>
    </xf>
    <xf numFmtId="3" fontId="4" fillId="2" borderId="30" xfId="0" applyNumberFormat="1" applyFont="1" applyFill="1" applyBorder="1" applyAlignment="1" applyProtection="1">
      <alignment horizontal="center" vertical="center" wrapText="1"/>
      <protection locked="0"/>
    </xf>
    <xf numFmtId="0" fontId="17" fillId="0" borderId="49" xfId="0" applyFont="1" applyBorder="1" applyAlignment="1">
      <alignment horizontal="center" vertical="center"/>
    </xf>
    <xf numFmtId="0" fontId="17" fillId="0" borderId="49" xfId="0" applyFont="1" applyBorder="1" applyAlignment="1">
      <alignment horizontal="center" vertical="center" wrapText="1"/>
    </xf>
    <xf numFmtId="0" fontId="18" fillId="0" borderId="1" xfId="0" applyFont="1" applyBorder="1" applyAlignment="1">
      <alignment horizontal="center" vertical="center" textRotation="255"/>
    </xf>
    <xf numFmtId="0" fontId="18" fillId="0" borderId="3" xfId="0" applyFont="1" applyBorder="1" applyAlignment="1">
      <alignment horizontal="center" vertical="center" textRotation="255"/>
    </xf>
    <xf numFmtId="0" fontId="18" fillId="0" borderId="4" xfId="0" applyFont="1" applyBorder="1" applyAlignment="1">
      <alignment horizontal="center" vertical="center" textRotation="255"/>
    </xf>
    <xf numFmtId="0" fontId="18" fillId="0" borderId="5" xfId="0" applyFont="1" applyBorder="1" applyAlignment="1">
      <alignment horizontal="center" vertical="center" textRotation="255"/>
    </xf>
    <xf numFmtId="0" fontId="18" fillId="0" borderId="6" xfId="0" applyFont="1" applyBorder="1" applyAlignment="1">
      <alignment horizontal="center" vertical="center" textRotation="255"/>
    </xf>
    <xf numFmtId="0" fontId="18" fillId="0" borderId="8" xfId="0" applyFont="1" applyBorder="1" applyAlignment="1">
      <alignment horizontal="center" vertical="center" textRotation="255"/>
    </xf>
    <xf numFmtId="38" fontId="18" fillId="2" borderId="50" xfId="1" applyFont="1" applyFill="1" applyBorder="1" applyAlignment="1" applyProtection="1">
      <alignment horizontal="center" vertical="center"/>
      <protection locked="0"/>
    </xf>
    <xf numFmtId="38" fontId="18" fillId="2" borderId="51" xfId="1" applyFont="1" applyFill="1" applyBorder="1" applyAlignment="1" applyProtection="1">
      <alignment horizontal="center" vertical="center"/>
      <protection locked="0"/>
    </xf>
    <xf numFmtId="38" fontId="18" fillId="2" borderId="52" xfId="1" applyFont="1" applyFill="1" applyBorder="1" applyAlignment="1" applyProtection="1">
      <alignment horizontal="center" vertical="center"/>
      <protection locked="0"/>
    </xf>
    <xf numFmtId="38" fontId="18" fillId="0" borderId="50" xfId="1" applyFont="1" applyBorder="1" applyAlignment="1">
      <alignment horizontal="center" vertical="center"/>
    </xf>
    <xf numFmtId="38" fontId="18" fillId="0" borderId="51" xfId="1" applyFont="1" applyBorder="1" applyAlignment="1">
      <alignment horizontal="center" vertical="center"/>
    </xf>
    <xf numFmtId="38" fontId="18" fillId="0" borderId="52" xfId="1" applyFont="1" applyBorder="1" applyAlignment="1">
      <alignment horizontal="center" vertical="center"/>
    </xf>
    <xf numFmtId="38" fontId="18" fillId="0" borderId="53" xfId="1" applyFont="1" applyBorder="1" applyAlignment="1">
      <alignment horizontal="center" vertical="center"/>
    </xf>
    <xf numFmtId="38" fontId="0" fillId="3" borderId="9" xfId="1" applyFont="1" applyFill="1" applyBorder="1" applyAlignment="1">
      <alignment horizontal="center" vertical="center"/>
    </xf>
    <xf numFmtId="38" fontId="0" fillId="3" borderId="10" xfId="1" applyFont="1" applyFill="1" applyBorder="1" applyAlignment="1">
      <alignment horizontal="center" vertical="center"/>
    </xf>
    <xf numFmtId="38" fontId="0" fillId="3" borderId="11" xfId="1" applyFont="1" applyFill="1" applyBorder="1" applyAlignment="1">
      <alignment horizontal="center" vertical="center"/>
    </xf>
    <xf numFmtId="38" fontId="0" fillId="3" borderId="12" xfId="1" applyFont="1" applyFill="1" applyBorder="1" applyAlignment="1">
      <alignment horizontal="center" vertical="center"/>
    </xf>
    <xf numFmtId="38" fontId="0" fillId="3" borderId="13" xfId="1" applyFont="1" applyFill="1" applyBorder="1" applyAlignment="1">
      <alignment horizontal="center" vertical="center"/>
    </xf>
    <xf numFmtId="38" fontId="0" fillId="3" borderId="14" xfId="1" applyFont="1" applyFill="1" applyBorder="1" applyAlignment="1">
      <alignment horizontal="center" vertical="center"/>
    </xf>
    <xf numFmtId="38" fontId="5" fillId="0" borderId="9" xfId="1" applyFont="1" applyFill="1" applyBorder="1" applyAlignment="1">
      <alignment horizontal="center" vertical="center"/>
    </xf>
    <xf numFmtId="38" fontId="5" fillId="0" borderId="10" xfId="1" applyFont="1" applyFill="1" applyBorder="1" applyAlignment="1">
      <alignment horizontal="center" vertical="center"/>
    </xf>
    <xf numFmtId="38" fontId="5" fillId="0" borderId="11" xfId="1" applyFont="1" applyFill="1" applyBorder="1" applyAlignment="1">
      <alignment horizontal="center" vertical="center"/>
    </xf>
    <xf numFmtId="38" fontId="5" fillId="0" borderId="12" xfId="1" applyFont="1" applyFill="1" applyBorder="1" applyAlignment="1">
      <alignment horizontal="center" vertical="center"/>
    </xf>
    <xf numFmtId="38" fontId="5" fillId="0" borderId="13" xfId="1" applyFont="1" applyFill="1" applyBorder="1" applyAlignment="1">
      <alignment horizontal="center" vertical="center"/>
    </xf>
    <xf numFmtId="38" fontId="5" fillId="0" borderId="14" xfId="1" applyFont="1" applyFill="1" applyBorder="1" applyAlignment="1">
      <alignment horizontal="center" vertical="center"/>
    </xf>
    <xf numFmtId="0" fontId="4"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12" fillId="0" borderId="0" xfId="0" quotePrefix="1" applyFont="1" applyAlignment="1">
      <alignment horizontal="center" vertical="center"/>
    </xf>
    <xf numFmtId="0" fontId="0" fillId="0" borderId="1" xfId="0"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4" xfId="0" applyBorder="1" applyAlignment="1">
      <alignment horizontal="center" vertical="center" shrinkToFit="1"/>
    </xf>
    <xf numFmtId="0" fontId="0" fillId="0" borderId="0" xfId="0" applyAlignment="1">
      <alignment horizontal="center" vertical="center" shrinkToFit="1"/>
    </xf>
    <xf numFmtId="0" fontId="0" fillId="0" borderId="5" xfId="0" applyBorder="1"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1"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8" xfId="0"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0" xfId="0" applyFont="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0" fillId="0" borderId="1" xfId="0" applyBorder="1" applyAlignment="1">
      <alignment horizontal="center" vertical="center"/>
    </xf>
    <xf numFmtId="0" fontId="0" fillId="0" borderId="4" xfId="0" applyBorder="1" applyAlignment="1">
      <alignment horizontal="center" vertical="center" wrapText="1"/>
    </xf>
    <xf numFmtId="0" fontId="0" fillId="0" borderId="6" xfId="0" applyBorder="1" applyAlignment="1">
      <alignment horizontal="center" vertical="center" wrapText="1"/>
    </xf>
    <xf numFmtId="38" fontId="0" fillId="0" borderId="9" xfId="1" applyFont="1" applyFill="1" applyBorder="1" applyAlignment="1">
      <alignment horizontal="center" vertical="center"/>
    </xf>
    <xf numFmtId="38" fontId="0" fillId="0" borderId="10" xfId="1" applyFont="1" applyFill="1" applyBorder="1" applyAlignment="1">
      <alignment horizontal="center" vertical="center"/>
    </xf>
    <xf numFmtId="38" fontId="0" fillId="0" borderId="11" xfId="1" applyFont="1" applyFill="1" applyBorder="1" applyAlignment="1">
      <alignment horizontal="center" vertical="center"/>
    </xf>
    <xf numFmtId="38" fontId="0" fillId="0" borderId="12" xfId="1" applyFont="1" applyFill="1" applyBorder="1" applyAlignment="1">
      <alignment horizontal="center" vertical="center"/>
    </xf>
    <xf numFmtId="38" fontId="0" fillId="0" borderId="13" xfId="1" applyFont="1" applyFill="1" applyBorder="1" applyAlignment="1">
      <alignment horizontal="center" vertical="center"/>
    </xf>
    <xf numFmtId="38" fontId="0" fillId="0" borderId="14" xfId="1" applyFont="1" applyFill="1" applyBorder="1" applyAlignment="1">
      <alignment horizontal="center" vertical="center"/>
    </xf>
    <xf numFmtId="0" fontId="0" fillId="3" borderId="9" xfId="0" applyFill="1" applyBorder="1" applyAlignment="1">
      <alignment horizontal="center" vertical="center"/>
    </xf>
    <xf numFmtId="0" fontId="0" fillId="3" borderId="10" xfId="0" applyFill="1" applyBorder="1" applyAlignment="1">
      <alignment horizontal="center" vertical="center"/>
    </xf>
    <xf numFmtId="0" fontId="0" fillId="3" borderId="11" xfId="0" applyFill="1" applyBorder="1" applyAlignment="1">
      <alignment horizontal="center" vertical="center"/>
    </xf>
    <xf numFmtId="0" fontId="0" fillId="3" borderId="12" xfId="0" applyFill="1" applyBorder="1" applyAlignment="1">
      <alignment horizontal="center" vertical="center"/>
    </xf>
    <xf numFmtId="0" fontId="0" fillId="3" borderId="13" xfId="0" applyFill="1" applyBorder="1" applyAlignment="1">
      <alignment horizontal="center" vertical="center"/>
    </xf>
    <xf numFmtId="0" fontId="0" fillId="3" borderId="14" xfId="0" applyFill="1" applyBorder="1" applyAlignment="1">
      <alignment horizontal="center" vertical="center"/>
    </xf>
    <xf numFmtId="0" fontId="12" fillId="0" borderId="0" xfId="0" applyFont="1" applyAlignment="1">
      <alignment horizontal="center" vertical="center"/>
    </xf>
    <xf numFmtId="38" fontId="0" fillId="0" borderId="9" xfId="1" applyFont="1" applyBorder="1" applyAlignment="1">
      <alignment horizontal="center" vertical="center"/>
    </xf>
    <xf numFmtId="38" fontId="0" fillId="0" borderId="10" xfId="1" applyFont="1" applyBorder="1" applyAlignment="1">
      <alignment horizontal="center" vertical="center"/>
    </xf>
    <xf numFmtId="38" fontId="0" fillId="0" borderId="11" xfId="1" applyFont="1" applyBorder="1" applyAlignment="1">
      <alignment horizontal="center" vertical="center"/>
    </xf>
    <xf numFmtId="38" fontId="0" fillId="0" borderId="12" xfId="1" applyFont="1" applyBorder="1" applyAlignment="1">
      <alignment horizontal="center" vertical="center"/>
    </xf>
    <xf numFmtId="38" fontId="0" fillId="0" borderId="13" xfId="1" applyFont="1" applyBorder="1" applyAlignment="1">
      <alignment horizontal="center" vertical="center"/>
    </xf>
    <xf numFmtId="38" fontId="0" fillId="0" borderId="14" xfId="1" applyFont="1" applyBorder="1" applyAlignment="1">
      <alignment horizontal="center" vertical="center"/>
    </xf>
    <xf numFmtId="0" fontId="6" fillId="0" borderId="0" xfId="0" applyFont="1" applyAlignment="1">
      <alignment horizontal="left" vertical="center" wrapText="1"/>
    </xf>
    <xf numFmtId="0" fontId="13" fillId="0" borderId="0" xfId="0" applyFont="1" applyAlignment="1">
      <alignment horizontal="center" vertical="center"/>
    </xf>
    <xf numFmtId="38" fontId="8" fillId="0" borderId="9" xfId="1" applyFont="1" applyFill="1" applyBorder="1" applyAlignment="1">
      <alignment horizontal="center" vertical="center"/>
    </xf>
    <xf numFmtId="38" fontId="8" fillId="0" borderId="10" xfId="1" applyFont="1" applyFill="1" applyBorder="1" applyAlignment="1">
      <alignment horizontal="center" vertical="center"/>
    </xf>
    <xf numFmtId="38" fontId="8" fillId="0" borderId="11" xfId="1" applyFont="1" applyFill="1" applyBorder="1" applyAlignment="1">
      <alignment horizontal="center" vertical="center"/>
    </xf>
    <xf numFmtId="38" fontId="8" fillId="0" borderId="12" xfId="1" applyFont="1" applyFill="1" applyBorder="1" applyAlignment="1">
      <alignment horizontal="center" vertical="center"/>
    </xf>
    <xf numFmtId="38" fontId="8" fillId="0" borderId="13" xfId="1" applyFont="1" applyFill="1" applyBorder="1" applyAlignment="1">
      <alignment horizontal="center" vertical="center"/>
    </xf>
    <xf numFmtId="38" fontId="8" fillId="0" borderId="14" xfId="1" applyFont="1" applyFill="1" applyBorder="1" applyAlignment="1">
      <alignment horizontal="center" vertical="center"/>
    </xf>
    <xf numFmtId="0" fontId="14" fillId="0" borderId="0" xfId="0" applyFont="1" applyAlignment="1">
      <alignment horizontal="left" vertical="center" wrapText="1"/>
    </xf>
    <xf numFmtId="0" fontId="12" fillId="3" borderId="0" xfId="0" quotePrefix="1" applyFont="1" applyFill="1" applyAlignment="1">
      <alignment horizontal="center" vertical="center"/>
    </xf>
    <xf numFmtId="0" fontId="12" fillId="3" borderId="0" xfId="0" applyFont="1" applyFill="1" applyAlignment="1">
      <alignment horizontal="center" vertical="center"/>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cellXfs>
  <cellStyles count="5">
    <cellStyle name="パーセント" xfId="2" builtinId="5"/>
    <cellStyle name="桁区切り" xfId="1" builtinId="6"/>
    <cellStyle name="標準" xfId="0" builtinId="0"/>
    <cellStyle name="標準 10" xfId="4" xr:uid="{00000000-0005-0000-0000-000003000000}"/>
    <cellStyle name="標準 2" xfId="3" xr:uid="{00000000-0005-0000-0000-000004000000}"/>
  </cellStyles>
  <dxfs count="5">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18</xdr:col>
      <xdr:colOff>66675</xdr:colOff>
      <xdr:row>31</xdr:row>
      <xdr:rowOff>57150</xdr:rowOff>
    </xdr:from>
    <xdr:to>
      <xdr:col>19</xdr:col>
      <xdr:colOff>28575</xdr:colOff>
      <xdr:row>32</xdr:row>
      <xdr:rowOff>152400</xdr:rowOff>
    </xdr:to>
    <xdr:cxnSp macro="">
      <xdr:nvCxnSpPr>
        <xdr:cNvPr id="9" name="直線コネクタ 8">
          <a:extLst>
            <a:ext uri="{FF2B5EF4-FFF2-40B4-BE49-F238E27FC236}">
              <a16:creationId xmlns:a16="http://schemas.microsoft.com/office/drawing/2014/main" id="{00000000-0008-0000-0100-000009000000}"/>
            </a:ext>
          </a:extLst>
        </xdr:cNvPr>
        <xdr:cNvCxnSpPr/>
      </xdr:nvCxnSpPr>
      <xdr:spPr>
        <a:xfrm flipH="1">
          <a:off x="2124075" y="284607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31</xdr:row>
      <xdr:rowOff>47624</xdr:rowOff>
    </xdr:from>
    <xdr:to>
      <xdr:col>38</xdr:col>
      <xdr:colOff>85725</xdr:colOff>
      <xdr:row>32</xdr:row>
      <xdr:rowOff>85725</xdr:rowOff>
    </xdr:to>
    <xdr:sp macro="" textlink="">
      <xdr:nvSpPr>
        <xdr:cNvPr id="11" name="等号 10">
          <a:extLst>
            <a:ext uri="{FF2B5EF4-FFF2-40B4-BE49-F238E27FC236}">
              <a16:creationId xmlns:a16="http://schemas.microsoft.com/office/drawing/2014/main" id="{00000000-0008-0000-0100-00000B000000}"/>
            </a:ext>
          </a:extLst>
        </xdr:cNvPr>
        <xdr:cNvSpPr/>
      </xdr:nvSpPr>
      <xdr:spPr>
        <a:xfrm>
          <a:off x="4257675" y="283654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18</xdr:col>
      <xdr:colOff>81915</xdr:colOff>
      <xdr:row>24</xdr:row>
      <xdr:rowOff>133350</xdr:rowOff>
    </xdr:from>
    <xdr:to>
      <xdr:col>19</xdr:col>
      <xdr:colOff>43815</xdr:colOff>
      <xdr:row>26</xdr:row>
      <xdr:rowOff>76200</xdr:rowOff>
    </xdr:to>
    <xdr:cxnSp macro="">
      <xdr:nvCxnSpPr>
        <xdr:cNvPr id="6" name="直線コネクタ 5">
          <a:extLst>
            <a:ext uri="{FF2B5EF4-FFF2-40B4-BE49-F238E27FC236}">
              <a16:creationId xmlns:a16="http://schemas.microsoft.com/office/drawing/2014/main" id="{00000000-0008-0000-0100-000006000000}"/>
            </a:ext>
          </a:extLst>
        </xdr:cNvPr>
        <xdr:cNvCxnSpPr/>
      </xdr:nvCxnSpPr>
      <xdr:spPr>
        <a:xfrm flipH="1">
          <a:off x="2139315" y="455295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15240</xdr:colOff>
      <xdr:row>24</xdr:row>
      <xdr:rowOff>144780</xdr:rowOff>
    </xdr:from>
    <xdr:to>
      <xdr:col>38</xdr:col>
      <xdr:colOff>72390</xdr:colOff>
      <xdr:row>26</xdr:row>
      <xdr:rowOff>30481</xdr:rowOff>
    </xdr:to>
    <xdr:sp macro="" textlink="">
      <xdr:nvSpPr>
        <xdr:cNvPr id="7" name="等号 6">
          <a:extLst>
            <a:ext uri="{FF2B5EF4-FFF2-40B4-BE49-F238E27FC236}">
              <a16:creationId xmlns:a16="http://schemas.microsoft.com/office/drawing/2014/main" id="{00000000-0008-0000-0100-000007000000}"/>
            </a:ext>
          </a:extLst>
        </xdr:cNvPr>
        <xdr:cNvSpPr/>
      </xdr:nvSpPr>
      <xdr:spPr>
        <a:xfrm>
          <a:off x="4244340" y="4564380"/>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114300</xdr:colOff>
      <xdr:row>13</xdr:row>
      <xdr:rowOff>85725</xdr:rowOff>
    </xdr:from>
    <xdr:to>
      <xdr:col>2</xdr:col>
      <xdr:colOff>95250</xdr:colOff>
      <xdr:row>17</xdr:row>
      <xdr:rowOff>114300</xdr:rowOff>
    </xdr:to>
    <xdr:sp macro="" textlink="">
      <xdr:nvSpPr>
        <xdr:cNvPr id="2" name="左大かっこ 1">
          <a:extLst>
            <a:ext uri="{FF2B5EF4-FFF2-40B4-BE49-F238E27FC236}">
              <a16:creationId xmlns:a16="http://schemas.microsoft.com/office/drawing/2014/main" id="{00000000-0008-0000-0200-000002000000}"/>
            </a:ext>
          </a:extLst>
        </xdr:cNvPr>
        <xdr:cNvSpPr/>
      </xdr:nvSpPr>
      <xdr:spPr>
        <a:xfrm>
          <a:off x="228600" y="1884045"/>
          <a:ext cx="95250" cy="63817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13</xdr:row>
      <xdr:rowOff>95250</xdr:rowOff>
    </xdr:from>
    <xdr:to>
      <xdr:col>21</xdr:col>
      <xdr:colOff>76201</xdr:colOff>
      <xdr:row>17</xdr:row>
      <xdr:rowOff>114300</xdr:rowOff>
    </xdr:to>
    <xdr:sp macro="" textlink="">
      <xdr:nvSpPr>
        <xdr:cNvPr id="3" name="左大かっこ 2">
          <a:extLst>
            <a:ext uri="{FF2B5EF4-FFF2-40B4-BE49-F238E27FC236}">
              <a16:creationId xmlns:a16="http://schemas.microsoft.com/office/drawing/2014/main" id="{00000000-0008-0000-0200-000003000000}"/>
            </a:ext>
          </a:extLst>
        </xdr:cNvPr>
        <xdr:cNvSpPr/>
      </xdr:nvSpPr>
      <xdr:spPr>
        <a:xfrm>
          <a:off x="2390776" y="1893570"/>
          <a:ext cx="85725" cy="6286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13</xdr:row>
      <xdr:rowOff>57150</xdr:rowOff>
    </xdr:from>
    <xdr:to>
      <xdr:col>40</xdr:col>
      <xdr:colOff>57150</xdr:colOff>
      <xdr:row>17</xdr:row>
      <xdr:rowOff>104775</xdr:rowOff>
    </xdr:to>
    <xdr:sp macro="" textlink="">
      <xdr:nvSpPr>
        <xdr:cNvPr id="4" name="左大かっこ 3">
          <a:extLst>
            <a:ext uri="{FF2B5EF4-FFF2-40B4-BE49-F238E27FC236}">
              <a16:creationId xmlns:a16="http://schemas.microsoft.com/office/drawing/2014/main" id="{00000000-0008-0000-0200-000004000000}"/>
            </a:ext>
          </a:extLst>
        </xdr:cNvPr>
        <xdr:cNvSpPr/>
      </xdr:nvSpPr>
      <xdr:spPr>
        <a:xfrm>
          <a:off x="4533900" y="1855470"/>
          <a:ext cx="95250" cy="65722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13</xdr:row>
      <xdr:rowOff>95250</xdr:rowOff>
    </xdr:from>
    <xdr:to>
      <xdr:col>17</xdr:col>
      <xdr:colOff>16002</xdr:colOff>
      <xdr:row>17</xdr:row>
      <xdr:rowOff>114300</xdr:rowOff>
    </xdr:to>
    <xdr:sp macro="" textlink="">
      <xdr:nvSpPr>
        <xdr:cNvPr id="5" name="右大かっこ 4">
          <a:extLst>
            <a:ext uri="{FF2B5EF4-FFF2-40B4-BE49-F238E27FC236}">
              <a16:creationId xmlns:a16="http://schemas.microsoft.com/office/drawing/2014/main" id="{00000000-0008-0000-0200-000005000000}"/>
            </a:ext>
          </a:extLst>
        </xdr:cNvPr>
        <xdr:cNvSpPr/>
      </xdr:nvSpPr>
      <xdr:spPr>
        <a:xfrm>
          <a:off x="1857375" y="189357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13</xdr:row>
      <xdr:rowOff>114300</xdr:rowOff>
    </xdr:from>
    <xdr:to>
      <xdr:col>36</xdr:col>
      <xdr:colOff>44577</xdr:colOff>
      <xdr:row>17</xdr:row>
      <xdr:rowOff>133350</xdr:rowOff>
    </xdr:to>
    <xdr:sp macro="" textlink="">
      <xdr:nvSpPr>
        <xdr:cNvPr id="6" name="右大かっこ 5">
          <a:extLst>
            <a:ext uri="{FF2B5EF4-FFF2-40B4-BE49-F238E27FC236}">
              <a16:creationId xmlns:a16="http://schemas.microsoft.com/office/drawing/2014/main" id="{00000000-0008-0000-0200-000006000000}"/>
            </a:ext>
          </a:extLst>
        </xdr:cNvPr>
        <xdr:cNvSpPr/>
      </xdr:nvSpPr>
      <xdr:spPr>
        <a:xfrm>
          <a:off x="4057650" y="191262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13</xdr:row>
      <xdr:rowOff>104775</xdr:rowOff>
    </xdr:from>
    <xdr:to>
      <xdr:col>53</xdr:col>
      <xdr:colOff>44577</xdr:colOff>
      <xdr:row>17</xdr:row>
      <xdr:rowOff>123825</xdr:rowOff>
    </xdr:to>
    <xdr:sp macro="" textlink="">
      <xdr:nvSpPr>
        <xdr:cNvPr id="7" name="右大かっこ 6">
          <a:extLst>
            <a:ext uri="{FF2B5EF4-FFF2-40B4-BE49-F238E27FC236}">
              <a16:creationId xmlns:a16="http://schemas.microsoft.com/office/drawing/2014/main" id="{00000000-0008-0000-0200-000007000000}"/>
            </a:ext>
          </a:extLst>
        </xdr:cNvPr>
        <xdr:cNvSpPr/>
      </xdr:nvSpPr>
      <xdr:spPr>
        <a:xfrm>
          <a:off x="6000750" y="1903095"/>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14</xdr:row>
      <xdr:rowOff>28575</xdr:rowOff>
    </xdr:from>
    <xdr:to>
      <xdr:col>19</xdr:col>
      <xdr:colOff>19050</xdr:colOff>
      <xdr:row>15</xdr:row>
      <xdr:rowOff>123825</xdr:rowOff>
    </xdr:to>
    <xdr:cxnSp macro="">
      <xdr:nvCxnSpPr>
        <xdr:cNvPr id="8" name="直線コネクタ 7">
          <a:extLst>
            <a:ext uri="{FF2B5EF4-FFF2-40B4-BE49-F238E27FC236}">
              <a16:creationId xmlns:a16="http://schemas.microsoft.com/office/drawing/2014/main" id="{00000000-0008-0000-0200-000008000000}"/>
            </a:ext>
          </a:extLst>
        </xdr:cNvPr>
        <xdr:cNvCxnSpPr/>
      </xdr:nvCxnSpPr>
      <xdr:spPr>
        <a:xfrm flipH="1">
          <a:off x="2114550" y="197929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21</xdr:row>
      <xdr:rowOff>57150</xdr:rowOff>
    </xdr:from>
    <xdr:to>
      <xdr:col>19</xdr:col>
      <xdr:colOff>28575</xdr:colOff>
      <xdr:row>22</xdr:row>
      <xdr:rowOff>152400</xdr:rowOff>
    </xdr:to>
    <xdr:cxnSp macro="">
      <xdr:nvCxnSpPr>
        <xdr:cNvPr id="9" name="直線コネクタ 8">
          <a:extLst>
            <a:ext uri="{FF2B5EF4-FFF2-40B4-BE49-F238E27FC236}">
              <a16:creationId xmlns:a16="http://schemas.microsoft.com/office/drawing/2014/main" id="{00000000-0008-0000-0200-000009000000}"/>
            </a:ext>
          </a:extLst>
        </xdr:cNvPr>
        <xdr:cNvCxnSpPr/>
      </xdr:nvCxnSpPr>
      <xdr:spPr>
        <a:xfrm flipH="1">
          <a:off x="2124075" y="284607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14</xdr:row>
      <xdr:rowOff>85725</xdr:rowOff>
    </xdr:from>
    <xdr:to>
      <xdr:col>38</xdr:col>
      <xdr:colOff>114300</xdr:colOff>
      <xdr:row>15</xdr:row>
      <xdr:rowOff>123825</xdr:rowOff>
    </xdr:to>
    <xdr:sp macro="" textlink="">
      <xdr:nvSpPr>
        <xdr:cNvPr id="10" name="等号 9">
          <a:extLst>
            <a:ext uri="{FF2B5EF4-FFF2-40B4-BE49-F238E27FC236}">
              <a16:creationId xmlns:a16="http://schemas.microsoft.com/office/drawing/2014/main" id="{00000000-0008-0000-0200-00000A000000}"/>
            </a:ext>
          </a:extLst>
        </xdr:cNvPr>
        <xdr:cNvSpPr/>
      </xdr:nvSpPr>
      <xdr:spPr>
        <a:xfrm>
          <a:off x="4267200" y="2036445"/>
          <a:ext cx="190500"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21</xdr:row>
      <xdr:rowOff>47624</xdr:rowOff>
    </xdr:from>
    <xdr:to>
      <xdr:col>38</xdr:col>
      <xdr:colOff>85725</xdr:colOff>
      <xdr:row>22</xdr:row>
      <xdr:rowOff>85725</xdr:rowOff>
    </xdr:to>
    <xdr:sp macro="" textlink="">
      <xdr:nvSpPr>
        <xdr:cNvPr id="11" name="等号 10">
          <a:extLst>
            <a:ext uri="{FF2B5EF4-FFF2-40B4-BE49-F238E27FC236}">
              <a16:creationId xmlns:a16="http://schemas.microsoft.com/office/drawing/2014/main" id="{00000000-0008-0000-0200-00000B000000}"/>
            </a:ext>
          </a:extLst>
        </xdr:cNvPr>
        <xdr:cNvSpPr/>
      </xdr:nvSpPr>
      <xdr:spPr>
        <a:xfrm>
          <a:off x="4257675" y="283654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38100</xdr:colOff>
      <xdr:row>28</xdr:row>
      <xdr:rowOff>19050</xdr:rowOff>
    </xdr:from>
    <xdr:to>
      <xdr:col>42</xdr:col>
      <xdr:colOff>104776</xdr:colOff>
      <xdr:row>29</xdr:row>
      <xdr:rowOff>57150</xdr:rowOff>
    </xdr:to>
    <xdr:sp macro="" textlink="">
      <xdr:nvSpPr>
        <xdr:cNvPr id="12" name="等号 11">
          <a:extLst>
            <a:ext uri="{FF2B5EF4-FFF2-40B4-BE49-F238E27FC236}">
              <a16:creationId xmlns:a16="http://schemas.microsoft.com/office/drawing/2014/main" id="{00000000-0008-0000-0200-00000C000000}"/>
            </a:ext>
          </a:extLst>
        </xdr:cNvPr>
        <xdr:cNvSpPr/>
      </xdr:nvSpPr>
      <xdr:spPr>
        <a:xfrm>
          <a:off x="4724400" y="3935730"/>
          <a:ext cx="180976"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47625</xdr:colOff>
      <xdr:row>33</xdr:row>
      <xdr:rowOff>57150</xdr:rowOff>
    </xdr:from>
    <xdr:to>
      <xdr:col>42</xdr:col>
      <xdr:colOff>85726</xdr:colOff>
      <xdr:row>34</xdr:row>
      <xdr:rowOff>133350</xdr:rowOff>
    </xdr:to>
    <xdr:sp macro="" textlink="">
      <xdr:nvSpPr>
        <xdr:cNvPr id="13" name="等号 12">
          <a:extLst>
            <a:ext uri="{FF2B5EF4-FFF2-40B4-BE49-F238E27FC236}">
              <a16:creationId xmlns:a16="http://schemas.microsoft.com/office/drawing/2014/main" id="{00000000-0008-0000-0200-00000D000000}"/>
            </a:ext>
          </a:extLst>
        </xdr:cNvPr>
        <xdr:cNvSpPr/>
      </xdr:nvSpPr>
      <xdr:spPr>
        <a:xfrm>
          <a:off x="4733925" y="4507230"/>
          <a:ext cx="152401" cy="2286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11</xdr:col>
      <xdr:colOff>9526</xdr:colOff>
      <xdr:row>28</xdr:row>
      <xdr:rowOff>9525</xdr:rowOff>
    </xdr:from>
    <xdr:to>
      <xdr:col>12</xdr:col>
      <xdr:colOff>95251</xdr:colOff>
      <xdr:row>29</xdr:row>
      <xdr:rowOff>47625</xdr:rowOff>
    </xdr:to>
    <xdr:sp macro="" textlink="">
      <xdr:nvSpPr>
        <xdr:cNvPr id="14" name="乗算記号 13">
          <a:extLst>
            <a:ext uri="{FF2B5EF4-FFF2-40B4-BE49-F238E27FC236}">
              <a16:creationId xmlns:a16="http://schemas.microsoft.com/office/drawing/2014/main" id="{00000000-0008-0000-0200-00000E000000}"/>
            </a:ext>
          </a:extLst>
        </xdr:cNvPr>
        <xdr:cNvSpPr/>
      </xdr:nvSpPr>
      <xdr:spPr>
        <a:xfrm>
          <a:off x="1266826" y="3926205"/>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9526</xdr:colOff>
      <xdr:row>33</xdr:row>
      <xdr:rowOff>66674</xdr:rowOff>
    </xdr:from>
    <xdr:to>
      <xdr:col>12</xdr:col>
      <xdr:colOff>95251</xdr:colOff>
      <xdr:row>34</xdr:row>
      <xdr:rowOff>133349</xdr:rowOff>
    </xdr:to>
    <xdr:sp macro="" textlink="">
      <xdr:nvSpPr>
        <xdr:cNvPr id="15" name="乗算記号 14">
          <a:extLst>
            <a:ext uri="{FF2B5EF4-FFF2-40B4-BE49-F238E27FC236}">
              <a16:creationId xmlns:a16="http://schemas.microsoft.com/office/drawing/2014/main" id="{00000000-0008-0000-0200-00000F000000}"/>
            </a:ext>
          </a:extLst>
        </xdr:cNvPr>
        <xdr:cNvSpPr/>
      </xdr:nvSpPr>
      <xdr:spPr>
        <a:xfrm>
          <a:off x="1266826" y="4516754"/>
          <a:ext cx="20002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33</xdr:row>
      <xdr:rowOff>76200</xdr:rowOff>
    </xdr:from>
    <xdr:to>
      <xdr:col>37</xdr:col>
      <xdr:colOff>9526</xdr:colOff>
      <xdr:row>34</xdr:row>
      <xdr:rowOff>133350</xdr:rowOff>
    </xdr:to>
    <xdr:sp macro="" textlink="">
      <xdr:nvSpPr>
        <xdr:cNvPr id="16" name="乗算記号 15">
          <a:extLst>
            <a:ext uri="{FF2B5EF4-FFF2-40B4-BE49-F238E27FC236}">
              <a16:creationId xmlns:a16="http://schemas.microsoft.com/office/drawing/2014/main" id="{00000000-0008-0000-0200-000010000000}"/>
            </a:ext>
          </a:extLst>
        </xdr:cNvPr>
        <xdr:cNvSpPr/>
      </xdr:nvSpPr>
      <xdr:spPr>
        <a:xfrm>
          <a:off x="4010026" y="4526280"/>
          <a:ext cx="228600"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28</xdr:row>
      <xdr:rowOff>19049</xdr:rowOff>
    </xdr:from>
    <xdr:to>
      <xdr:col>36</xdr:col>
      <xdr:colOff>114301</xdr:colOff>
      <xdr:row>29</xdr:row>
      <xdr:rowOff>66674</xdr:rowOff>
    </xdr:to>
    <xdr:sp macro="" textlink="">
      <xdr:nvSpPr>
        <xdr:cNvPr id="17" name="乗算記号 16">
          <a:extLst>
            <a:ext uri="{FF2B5EF4-FFF2-40B4-BE49-F238E27FC236}">
              <a16:creationId xmlns:a16="http://schemas.microsoft.com/office/drawing/2014/main" id="{00000000-0008-0000-0200-000011000000}"/>
            </a:ext>
          </a:extLst>
        </xdr:cNvPr>
        <xdr:cNvSpPr/>
      </xdr:nvSpPr>
      <xdr:spPr>
        <a:xfrm>
          <a:off x="4010026" y="3935729"/>
          <a:ext cx="219075" cy="20002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85725</xdr:colOff>
      <xdr:row>27</xdr:row>
      <xdr:rowOff>133350</xdr:rowOff>
    </xdr:from>
    <xdr:to>
      <xdr:col>24</xdr:col>
      <xdr:colOff>47625</xdr:colOff>
      <xdr:row>29</xdr:row>
      <xdr:rowOff>57150</xdr:rowOff>
    </xdr:to>
    <xdr:cxnSp macro="">
      <xdr:nvCxnSpPr>
        <xdr:cNvPr id="18" name="直線コネクタ 17">
          <a:extLst>
            <a:ext uri="{FF2B5EF4-FFF2-40B4-BE49-F238E27FC236}">
              <a16:creationId xmlns:a16="http://schemas.microsoft.com/office/drawing/2014/main" id="{00000000-0008-0000-0200-000012000000}"/>
            </a:ext>
          </a:extLst>
        </xdr:cNvPr>
        <xdr:cNvCxnSpPr/>
      </xdr:nvCxnSpPr>
      <xdr:spPr>
        <a:xfrm flipH="1">
          <a:off x="2714625" y="3897630"/>
          <a:ext cx="76200" cy="2286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66675</xdr:colOff>
      <xdr:row>33</xdr:row>
      <xdr:rowOff>57150</xdr:rowOff>
    </xdr:from>
    <xdr:to>
      <xdr:col>24</xdr:col>
      <xdr:colOff>28575</xdr:colOff>
      <xdr:row>34</xdr:row>
      <xdr:rowOff>152400</xdr:rowOff>
    </xdr:to>
    <xdr:cxnSp macro="">
      <xdr:nvCxnSpPr>
        <xdr:cNvPr id="19" name="直線コネクタ 18">
          <a:extLst>
            <a:ext uri="{FF2B5EF4-FFF2-40B4-BE49-F238E27FC236}">
              <a16:creationId xmlns:a16="http://schemas.microsoft.com/office/drawing/2014/main" id="{00000000-0008-0000-0200-000013000000}"/>
            </a:ext>
          </a:extLst>
        </xdr:cNvPr>
        <xdr:cNvCxnSpPr/>
      </xdr:nvCxnSpPr>
      <xdr:spPr>
        <a:xfrm flipH="1">
          <a:off x="2695575" y="450723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45</xdr:col>
      <xdr:colOff>47625</xdr:colOff>
      <xdr:row>37</xdr:row>
      <xdr:rowOff>47625</xdr:rowOff>
    </xdr:from>
    <xdr:to>
      <xdr:col>46</xdr:col>
      <xdr:colOff>95251</xdr:colOff>
      <xdr:row>38</xdr:row>
      <xdr:rowOff>47625</xdr:rowOff>
    </xdr:to>
    <xdr:sp macro="" textlink="">
      <xdr:nvSpPr>
        <xdr:cNvPr id="20" name="等号 19">
          <a:extLst>
            <a:ext uri="{FF2B5EF4-FFF2-40B4-BE49-F238E27FC236}">
              <a16:creationId xmlns:a16="http://schemas.microsoft.com/office/drawing/2014/main" id="{00000000-0008-0000-0200-000014000000}"/>
            </a:ext>
          </a:extLst>
        </xdr:cNvPr>
        <xdr:cNvSpPr/>
      </xdr:nvSpPr>
      <xdr:spPr>
        <a:xfrm>
          <a:off x="5191125" y="5153025"/>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42</xdr:row>
      <xdr:rowOff>66674</xdr:rowOff>
    </xdr:from>
    <xdr:to>
      <xdr:col>46</xdr:col>
      <xdr:colOff>66676</xdr:colOff>
      <xdr:row>43</xdr:row>
      <xdr:rowOff>133349</xdr:rowOff>
    </xdr:to>
    <xdr:sp macro="" textlink="">
      <xdr:nvSpPr>
        <xdr:cNvPr id="21" name="等号 20">
          <a:extLst>
            <a:ext uri="{FF2B5EF4-FFF2-40B4-BE49-F238E27FC236}">
              <a16:creationId xmlns:a16="http://schemas.microsoft.com/office/drawing/2014/main" id="{00000000-0008-0000-0200-000015000000}"/>
            </a:ext>
          </a:extLst>
        </xdr:cNvPr>
        <xdr:cNvSpPr/>
      </xdr:nvSpPr>
      <xdr:spPr>
        <a:xfrm>
          <a:off x="5172075" y="5705474"/>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38</xdr:col>
      <xdr:colOff>114300</xdr:colOff>
      <xdr:row>36</xdr:row>
      <xdr:rowOff>133350</xdr:rowOff>
    </xdr:from>
    <xdr:to>
      <xdr:col>41</xdr:col>
      <xdr:colOff>28576</xdr:colOff>
      <xdr:row>38</xdr:row>
      <xdr:rowOff>57150</xdr:rowOff>
    </xdr:to>
    <xdr:sp macro="" textlink="">
      <xdr:nvSpPr>
        <xdr:cNvPr id="22" name="乗算記号 21">
          <a:extLst>
            <a:ext uri="{FF2B5EF4-FFF2-40B4-BE49-F238E27FC236}">
              <a16:creationId xmlns:a16="http://schemas.microsoft.com/office/drawing/2014/main" id="{00000000-0008-0000-0200-000016000000}"/>
            </a:ext>
          </a:extLst>
        </xdr:cNvPr>
        <xdr:cNvSpPr/>
      </xdr:nvSpPr>
      <xdr:spPr>
        <a:xfrm>
          <a:off x="4457700" y="5086350"/>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42</xdr:row>
      <xdr:rowOff>57150</xdr:rowOff>
    </xdr:from>
    <xdr:to>
      <xdr:col>41</xdr:col>
      <xdr:colOff>19051</xdr:colOff>
      <xdr:row>43</xdr:row>
      <xdr:rowOff>152400</xdr:rowOff>
    </xdr:to>
    <xdr:sp macro="" textlink="">
      <xdr:nvSpPr>
        <xdr:cNvPr id="23" name="乗算記号 22">
          <a:extLst>
            <a:ext uri="{FF2B5EF4-FFF2-40B4-BE49-F238E27FC236}">
              <a16:creationId xmlns:a16="http://schemas.microsoft.com/office/drawing/2014/main" id="{00000000-0008-0000-0200-000017000000}"/>
            </a:ext>
          </a:extLst>
        </xdr:cNvPr>
        <xdr:cNvSpPr/>
      </xdr:nvSpPr>
      <xdr:spPr>
        <a:xfrm>
          <a:off x="4448175" y="5695950"/>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36</xdr:row>
      <xdr:rowOff>95250</xdr:rowOff>
    </xdr:from>
    <xdr:to>
      <xdr:col>10</xdr:col>
      <xdr:colOff>104776</xdr:colOff>
      <xdr:row>38</xdr:row>
      <xdr:rowOff>9525</xdr:rowOff>
    </xdr:to>
    <xdr:sp macro="" textlink="">
      <xdr:nvSpPr>
        <xdr:cNvPr id="24" name="乗算記号 23">
          <a:extLst>
            <a:ext uri="{FF2B5EF4-FFF2-40B4-BE49-F238E27FC236}">
              <a16:creationId xmlns:a16="http://schemas.microsoft.com/office/drawing/2014/main" id="{00000000-0008-0000-0200-000018000000}"/>
            </a:ext>
          </a:extLst>
        </xdr:cNvPr>
        <xdr:cNvSpPr/>
      </xdr:nvSpPr>
      <xdr:spPr>
        <a:xfrm>
          <a:off x="1028701" y="5048250"/>
          <a:ext cx="21907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42</xdr:row>
      <xdr:rowOff>57150</xdr:rowOff>
    </xdr:from>
    <xdr:to>
      <xdr:col>10</xdr:col>
      <xdr:colOff>85726</xdr:colOff>
      <xdr:row>43</xdr:row>
      <xdr:rowOff>114300</xdr:rowOff>
    </xdr:to>
    <xdr:sp macro="" textlink="">
      <xdr:nvSpPr>
        <xdr:cNvPr id="25" name="乗算記号 24">
          <a:extLst>
            <a:ext uri="{FF2B5EF4-FFF2-40B4-BE49-F238E27FC236}">
              <a16:creationId xmlns:a16="http://schemas.microsoft.com/office/drawing/2014/main" id="{00000000-0008-0000-0200-000019000000}"/>
            </a:ext>
          </a:extLst>
        </xdr:cNvPr>
        <xdr:cNvSpPr/>
      </xdr:nvSpPr>
      <xdr:spPr>
        <a:xfrm>
          <a:off x="1028701" y="5695950"/>
          <a:ext cx="200025"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114300</xdr:colOff>
      <xdr:row>36</xdr:row>
      <xdr:rowOff>123825</xdr:rowOff>
    </xdr:from>
    <xdr:to>
      <xdr:col>31</xdr:col>
      <xdr:colOff>28576</xdr:colOff>
      <xdr:row>38</xdr:row>
      <xdr:rowOff>47625</xdr:rowOff>
    </xdr:to>
    <xdr:sp macro="" textlink="">
      <xdr:nvSpPr>
        <xdr:cNvPr id="26" name="乗算記号 25">
          <a:extLst>
            <a:ext uri="{FF2B5EF4-FFF2-40B4-BE49-F238E27FC236}">
              <a16:creationId xmlns:a16="http://schemas.microsoft.com/office/drawing/2014/main" id="{00000000-0008-0000-0200-00001A000000}"/>
            </a:ext>
          </a:extLst>
        </xdr:cNvPr>
        <xdr:cNvSpPr/>
      </xdr:nvSpPr>
      <xdr:spPr>
        <a:xfrm>
          <a:off x="3314700" y="5076825"/>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42</xdr:row>
      <xdr:rowOff>47625</xdr:rowOff>
    </xdr:from>
    <xdr:to>
      <xdr:col>31</xdr:col>
      <xdr:colOff>19051</xdr:colOff>
      <xdr:row>43</xdr:row>
      <xdr:rowOff>142875</xdr:rowOff>
    </xdr:to>
    <xdr:sp macro="" textlink="">
      <xdr:nvSpPr>
        <xdr:cNvPr id="27" name="乗算記号 26">
          <a:extLst>
            <a:ext uri="{FF2B5EF4-FFF2-40B4-BE49-F238E27FC236}">
              <a16:creationId xmlns:a16="http://schemas.microsoft.com/office/drawing/2014/main" id="{00000000-0008-0000-0200-00001B000000}"/>
            </a:ext>
          </a:extLst>
        </xdr:cNvPr>
        <xdr:cNvSpPr/>
      </xdr:nvSpPr>
      <xdr:spPr>
        <a:xfrm>
          <a:off x="3305175" y="5686425"/>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66675</xdr:colOff>
      <xdr:row>36</xdr:row>
      <xdr:rowOff>161925</xdr:rowOff>
    </xdr:from>
    <xdr:to>
      <xdr:col>20</xdr:col>
      <xdr:colOff>28575</xdr:colOff>
      <xdr:row>38</xdr:row>
      <xdr:rowOff>85725</xdr:rowOff>
    </xdr:to>
    <xdr:cxnSp macro="">
      <xdr:nvCxnSpPr>
        <xdr:cNvPr id="28" name="直線コネクタ 27">
          <a:extLst>
            <a:ext uri="{FF2B5EF4-FFF2-40B4-BE49-F238E27FC236}">
              <a16:creationId xmlns:a16="http://schemas.microsoft.com/office/drawing/2014/main" id="{00000000-0008-0000-0200-00001C000000}"/>
            </a:ext>
          </a:extLst>
        </xdr:cNvPr>
        <xdr:cNvCxnSpPr/>
      </xdr:nvCxnSpPr>
      <xdr:spPr>
        <a:xfrm flipH="1">
          <a:off x="2238375" y="5107305"/>
          <a:ext cx="76200" cy="23622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42</xdr:row>
      <xdr:rowOff>47625</xdr:rowOff>
    </xdr:from>
    <xdr:to>
      <xdr:col>20</xdr:col>
      <xdr:colOff>66675</xdr:colOff>
      <xdr:row>43</xdr:row>
      <xdr:rowOff>142875</xdr:rowOff>
    </xdr:to>
    <xdr:cxnSp macro="">
      <xdr:nvCxnSpPr>
        <xdr:cNvPr id="29" name="直線コネクタ 28">
          <a:extLst>
            <a:ext uri="{FF2B5EF4-FFF2-40B4-BE49-F238E27FC236}">
              <a16:creationId xmlns:a16="http://schemas.microsoft.com/office/drawing/2014/main" id="{00000000-0008-0000-0200-00001D000000}"/>
            </a:ext>
          </a:extLst>
        </xdr:cNvPr>
        <xdr:cNvCxnSpPr/>
      </xdr:nvCxnSpPr>
      <xdr:spPr>
        <a:xfrm flipH="1">
          <a:off x="2276475" y="568642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0</xdr:colOff>
      <xdr:row>46</xdr:row>
      <xdr:rowOff>0</xdr:rowOff>
    </xdr:from>
    <xdr:to>
      <xdr:col>17</xdr:col>
      <xdr:colOff>76200</xdr:colOff>
      <xdr:row>47</xdr:row>
      <xdr:rowOff>47625</xdr:rowOff>
    </xdr:to>
    <xdr:sp macro="" textlink="">
      <xdr:nvSpPr>
        <xdr:cNvPr id="30" name="加算記号 29">
          <a:extLst>
            <a:ext uri="{FF2B5EF4-FFF2-40B4-BE49-F238E27FC236}">
              <a16:creationId xmlns:a16="http://schemas.microsoft.com/office/drawing/2014/main" id="{00000000-0008-0000-0200-00001E000000}"/>
            </a:ext>
          </a:extLst>
        </xdr:cNvPr>
        <xdr:cNvSpPr/>
      </xdr:nvSpPr>
      <xdr:spPr>
        <a:xfrm>
          <a:off x="1828800" y="62941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19050</xdr:colOff>
      <xdr:row>51</xdr:row>
      <xdr:rowOff>76200</xdr:rowOff>
    </xdr:from>
    <xdr:to>
      <xdr:col>17</xdr:col>
      <xdr:colOff>95250</xdr:colOff>
      <xdr:row>52</xdr:row>
      <xdr:rowOff>123825</xdr:rowOff>
    </xdr:to>
    <xdr:sp macro="" textlink="">
      <xdr:nvSpPr>
        <xdr:cNvPr id="31" name="加算記号 30">
          <a:extLst>
            <a:ext uri="{FF2B5EF4-FFF2-40B4-BE49-F238E27FC236}">
              <a16:creationId xmlns:a16="http://schemas.microsoft.com/office/drawing/2014/main" id="{00000000-0008-0000-0200-00001F000000}"/>
            </a:ext>
          </a:extLst>
        </xdr:cNvPr>
        <xdr:cNvSpPr/>
      </xdr:nvSpPr>
      <xdr:spPr>
        <a:xfrm>
          <a:off x="1847850" y="69037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38100</xdr:colOff>
      <xdr:row>51</xdr:row>
      <xdr:rowOff>76200</xdr:rowOff>
    </xdr:from>
    <xdr:to>
      <xdr:col>34</xdr:col>
      <xdr:colOff>76201</xdr:colOff>
      <xdr:row>52</xdr:row>
      <xdr:rowOff>142875</xdr:rowOff>
    </xdr:to>
    <xdr:sp macro="" textlink="">
      <xdr:nvSpPr>
        <xdr:cNvPr id="32" name="等号 31">
          <a:extLst>
            <a:ext uri="{FF2B5EF4-FFF2-40B4-BE49-F238E27FC236}">
              <a16:creationId xmlns:a16="http://schemas.microsoft.com/office/drawing/2014/main" id="{00000000-0008-0000-0200-000020000000}"/>
            </a:ext>
          </a:extLst>
        </xdr:cNvPr>
        <xdr:cNvSpPr/>
      </xdr:nvSpPr>
      <xdr:spPr>
        <a:xfrm>
          <a:off x="3810000" y="69037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33</xdr:col>
      <xdr:colOff>38100</xdr:colOff>
      <xdr:row>46</xdr:row>
      <xdr:rowOff>0</xdr:rowOff>
    </xdr:from>
    <xdr:to>
      <xdr:col>34</xdr:col>
      <xdr:colOff>76201</xdr:colOff>
      <xdr:row>47</xdr:row>
      <xdr:rowOff>66675</xdr:rowOff>
    </xdr:to>
    <xdr:sp macro="" textlink="">
      <xdr:nvSpPr>
        <xdr:cNvPr id="33" name="等号 32">
          <a:extLst>
            <a:ext uri="{FF2B5EF4-FFF2-40B4-BE49-F238E27FC236}">
              <a16:creationId xmlns:a16="http://schemas.microsoft.com/office/drawing/2014/main" id="{00000000-0008-0000-0200-000021000000}"/>
            </a:ext>
          </a:extLst>
        </xdr:cNvPr>
        <xdr:cNvSpPr/>
      </xdr:nvSpPr>
      <xdr:spPr>
        <a:xfrm>
          <a:off x="3810000" y="62941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114300</xdr:colOff>
      <xdr:row>13</xdr:row>
      <xdr:rowOff>85725</xdr:rowOff>
    </xdr:from>
    <xdr:to>
      <xdr:col>2</xdr:col>
      <xdr:colOff>95250</xdr:colOff>
      <xdr:row>17</xdr:row>
      <xdr:rowOff>114300</xdr:rowOff>
    </xdr:to>
    <xdr:sp macro="" textlink="">
      <xdr:nvSpPr>
        <xdr:cNvPr id="2" name="左大かっこ 1">
          <a:extLst>
            <a:ext uri="{FF2B5EF4-FFF2-40B4-BE49-F238E27FC236}">
              <a16:creationId xmlns:a16="http://schemas.microsoft.com/office/drawing/2014/main" id="{00000000-0008-0000-0300-000002000000}"/>
            </a:ext>
          </a:extLst>
        </xdr:cNvPr>
        <xdr:cNvSpPr/>
      </xdr:nvSpPr>
      <xdr:spPr>
        <a:xfrm>
          <a:off x="228600" y="246316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13</xdr:row>
      <xdr:rowOff>95250</xdr:rowOff>
    </xdr:from>
    <xdr:to>
      <xdr:col>21</xdr:col>
      <xdr:colOff>76201</xdr:colOff>
      <xdr:row>17</xdr:row>
      <xdr:rowOff>114300</xdr:rowOff>
    </xdr:to>
    <xdr:sp macro="" textlink="">
      <xdr:nvSpPr>
        <xdr:cNvPr id="3" name="左大かっこ 2">
          <a:extLst>
            <a:ext uri="{FF2B5EF4-FFF2-40B4-BE49-F238E27FC236}">
              <a16:creationId xmlns:a16="http://schemas.microsoft.com/office/drawing/2014/main" id="{00000000-0008-0000-0300-000003000000}"/>
            </a:ext>
          </a:extLst>
        </xdr:cNvPr>
        <xdr:cNvSpPr/>
      </xdr:nvSpPr>
      <xdr:spPr>
        <a:xfrm>
          <a:off x="2390776" y="247269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13</xdr:row>
      <xdr:rowOff>57150</xdr:rowOff>
    </xdr:from>
    <xdr:to>
      <xdr:col>40</xdr:col>
      <xdr:colOff>57150</xdr:colOff>
      <xdr:row>17</xdr:row>
      <xdr:rowOff>104775</xdr:rowOff>
    </xdr:to>
    <xdr:sp macro="" textlink="">
      <xdr:nvSpPr>
        <xdr:cNvPr id="4" name="左大かっこ 3">
          <a:extLst>
            <a:ext uri="{FF2B5EF4-FFF2-40B4-BE49-F238E27FC236}">
              <a16:creationId xmlns:a16="http://schemas.microsoft.com/office/drawing/2014/main" id="{00000000-0008-0000-0300-000004000000}"/>
            </a:ext>
          </a:extLst>
        </xdr:cNvPr>
        <xdr:cNvSpPr/>
      </xdr:nvSpPr>
      <xdr:spPr>
        <a:xfrm>
          <a:off x="4533900" y="243459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13</xdr:row>
      <xdr:rowOff>95250</xdr:rowOff>
    </xdr:from>
    <xdr:to>
      <xdr:col>17</xdr:col>
      <xdr:colOff>16002</xdr:colOff>
      <xdr:row>17</xdr:row>
      <xdr:rowOff>114300</xdr:rowOff>
    </xdr:to>
    <xdr:sp macro="" textlink="">
      <xdr:nvSpPr>
        <xdr:cNvPr id="5" name="右大かっこ 4">
          <a:extLst>
            <a:ext uri="{FF2B5EF4-FFF2-40B4-BE49-F238E27FC236}">
              <a16:creationId xmlns:a16="http://schemas.microsoft.com/office/drawing/2014/main" id="{00000000-0008-0000-0300-000005000000}"/>
            </a:ext>
          </a:extLst>
        </xdr:cNvPr>
        <xdr:cNvSpPr/>
      </xdr:nvSpPr>
      <xdr:spPr>
        <a:xfrm>
          <a:off x="1857375" y="247269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13</xdr:row>
      <xdr:rowOff>114300</xdr:rowOff>
    </xdr:from>
    <xdr:to>
      <xdr:col>36</xdr:col>
      <xdr:colOff>44577</xdr:colOff>
      <xdr:row>17</xdr:row>
      <xdr:rowOff>133350</xdr:rowOff>
    </xdr:to>
    <xdr:sp macro="" textlink="">
      <xdr:nvSpPr>
        <xdr:cNvPr id="6" name="右大かっこ 5">
          <a:extLst>
            <a:ext uri="{FF2B5EF4-FFF2-40B4-BE49-F238E27FC236}">
              <a16:creationId xmlns:a16="http://schemas.microsoft.com/office/drawing/2014/main" id="{00000000-0008-0000-0300-000006000000}"/>
            </a:ext>
          </a:extLst>
        </xdr:cNvPr>
        <xdr:cNvSpPr/>
      </xdr:nvSpPr>
      <xdr:spPr>
        <a:xfrm>
          <a:off x="4057650" y="249174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13</xdr:row>
      <xdr:rowOff>104775</xdr:rowOff>
    </xdr:from>
    <xdr:to>
      <xdr:col>53</xdr:col>
      <xdr:colOff>44577</xdr:colOff>
      <xdr:row>17</xdr:row>
      <xdr:rowOff>123825</xdr:rowOff>
    </xdr:to>
    <xdr:sp macro="" textlink="">
      <xdr:nvSpPr>
        <xdr:cNvPr id="7" name="右大かっこ 6">
          <a:extLst>
            <a:ext uri="{FF2B5EF4-FFF2-40B4-BE49-F238E27FC236}">
              <a16:creationId xmlns:a16="http://schemas.microsoft.com/office/drawing/2014/main" id="{00000000-0008-0000-0300-000007000000}"/>
            </a:ext>
          </a:extLst>
        </xdr:cNvPr>
        <xdr:cNvSpPr/>
      </xdr:nvSpPr>
      <xdr:spPr>
        <a:xfrm>
          <a:off x="6000750" y="248221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14</xdr:row>
      <xdr:rowOff>28575</xdr:rowOff>
    </xdr:from>
    <xdr:to>
      <xdr:col>19</xdr:col>
      <xdr:colOff>19050</xdr:colOff>
      <xdr:row>15</xdr:row>
      <xdr:rowOff>123825</xdr:rowOff>
    </xdr:to>
    <xdr:cxnSp macro="">
      <xdr:nvCxnSpPr>
        <xdr:cNvPr id="8" name="直線コネクタ 7">
          <a:extLst>
            <a:ext uri="{FF2B5EF4-FFF2-40B4-BE49-F238E27FC236}">
              <a16:creationId xmlns:a16="http://schemas.microsoft.com/office/drawing/2014/main" id="{00000000-0008-0000-0300-000008000000}"/>
            </a:ext>
          </a:extLst>
        </xdr:cNvPr>
        <xdr:cNvCxnSpPr/>
      </xdr:nvCxnSpPr>
      <xdr:spPr>
        <a:xfrm flipH="1">
          <a:off x="2114550" y="260413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21</xdr:row>
      <xdr:rowOff>57150</xdr:rowOff>
    </xdr:from>
    <xdr:to>
      <xdr:col>19</xdr:col>
      <xdr:colOff>28575</xdr:colOff>
      <xdr:row>22</xdr:row>
      <xdr:rowOff>152400</xdr:rowOff>
    </xdr:to>
    <xdr:cxnSp macro="">
      <xdr:nvCxnSpPr>
        <xdr:cNvPr id="9" name="直線コネクタ 8">
          <a:extLst>
            <a:ext uri="{FF2B5EF4-FFF2-40B4-BE49-F238E27FC236}">
              <a16:creationId xmlns:a16="http://schemas.microsoft.com/office/drawing/2014/main" id="{00000000-0008-0000-0300-000009000000}"/>
            </a:ext>
          </a:extLst>
        </xdr:cNvPr>
        <xdr:cNvCxnSpPr/>
      </xdr:nvCxnSpPr>
      <xdr:spPr>
        <a:xfrm flipH="1">
          <a:off x="2124075" y="365379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14</xdr:row>
      <xdr:rowOff>85725</xdr:rowOff>
    </xdr:from>
    <xdr:to>
      <xdr:col>38</xdr:col>
      <xdr:colOff>114300</xdr:colOff>
      <xdr:row>15</xdr:row>
      <xdr:rowOff>123825</xdr:rowOff>
    </xdr:to>
    <xdr:sp macro="" textlink="">
      <xdr:nvSpPr>
        <xdr:cNvPr id="10" name="等号 9">
          <a:extLst>
            <a:ext uri="{FF2B5EF4-FFF2-40B4-BE49-F238E27FC236}">
              <a16:creationId xmlns:a16="http://schemas.microsoft.com/office/drawing/2014/main" id="{00000000-0008-0000-0300-00000A000000}"/>
            </a:ext>
          </a:extLst>
        </xdr:cNvPr>
        <xdr:cNvSpPr/>
      </xdr:nvSpPr>
      <xdr:spPr>
        <a:xfrm>
          <a:off x="4267200" y="266128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21</xdr:row>
      <xdr:rowOff>47624</xdr:rowOff>
    </xdr:from>
    <xdr:to>
      <xdr:col>38</xdr:col>
      <xdr:colOff>85725</xdr:colOff>
      <xdr:row>22</xdr:row>
      <xdr:rowOff>85725</xdr:rowOff>
    </xdr:to>
    <xdr:sp macro="" textlink="">
      <xdr:nvSpPr>
        <xdr:cNvPr id="11" name="等号 10">
          <a:extLst>
            <a:ext uri="{FF2B5EF4-FFF2-40B4-BE49-F238E27FC236}">
              <a16:creationId xmlns:a16="http://schemas.microsoft.com/office/drawing/2014/main" id="{00000000-0008-0000-0300-00000B000000}"/>
            </a:ext>
          </a:extLst>
        </xdr:cNvPr>
        <xdr:cNvSpPr/>
      </xdr:nvSpPr>
      <xdr:spPr>
        <a:xfrm>
          <a:off x="4257675" y="364426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28</xdr:row>
      <xdr:rowOff>76200</xdr:rowOff>
    </xdr:from>
    <xdr:to>
      <xdr:col>46</xdr:col>
      <xdr:colOff>76201</xdr:colOff>
      <xdr:row>29</xdr:row>
      <xdr:rowOff>152400</xdr:rowOff>
    </xdr:to>
    <xdr:sp macro="" textlink="">
      <xdr:nvSpPr>
        <xdr:cNvPr id="12" name="等号 11">
          <a:extLst>
            <a:ext uri="{FF2B5EF4-FFF2-40B4-BE49-F238E27FC236}">
              <a16:creationId xmlns:a16="http://schemas.microsoft.com/office/drawing/2014/main" id="{00000000-0008-0000-0300-00000C000000}"/>
            </a:ext>
          </a:extLst>
        </xdr:cNvPr>
        <xdr:cNvSpPr/>
      </xdr:nvSpPr>
      <xdr:spPr>
        <a:xfrm>
          <a:off x="5172075" y="5059680"/>
          <a:ext cx="161926"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34</xdr:row>
      <xdr:rowOff>66674</xdr:rowOff>
    </xdr:from>
    <xdr:to>
      <xdr:col>46</xdr:col>
      <xdr:colOff>66676</xdr:colOff>
      <xdr:row>35</xdr:row>
      <xdr:rowOff>133349</xdr:rowOff>
    </xdr:to>
    <xdr:sp macro="" textlink="">
      <xdr:nvSpPr>
        <xdr:cNvPr id="13" name="等号 12">
          <a:extLst>
            <a:ext uri="{FF2B5EF4-FFF2-40B4-BE49-F238E27FC236}">
              <a16:creationId xmlns:a16="http://schemas.microsoft.com/office/drawing/2014/main" id="{00000000-0008-0000-0300-00000D000000}"/>
            </a:ext>
          </a:extLst>
        </xdr:cNvPr>
        <xdr:cNvSpPr/>
      </xdr:nvSpPr>
      <xdr:spPr>
        <a:xfrm>
          <a:off x="5172075" y="587311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28</xdr:row>
      <xdr:rowOff>123824</xdr:rowOff>
    </xdr:from>
    <xdr:to>
      <xdr:col>31</xdr:col>
      <xdr:colOff>9525</xdr:colOff>
      <xdr:row>29</xdr:row>
      <xdr:rowOff>161924</xdr:rowOff>
    </xdr:to>
    <xdr:sp macro="" textlink="">
      <xdr:nvSpPr>
        <xdr:cNvPr id="14" name="乗算記号 13">
          <a:extLst>
            <a:ext uri="{FF2B5EF4-FFF2-40B4-BE49-F238E27FC236}">
              <a16:creationId xmlns:a16="http://schemas.microsoft.com/office/drawing/2014/main" id="{00000000-0008-0000-0300-00000E000000}"/>
            </a:ext>
          </a:extLst>
        </xdr:cNvPr>
        <xdr:cNvSpPr/>
      </xdr:nvSpPr>
      <xdr:spPr>
        <a:xfrm>
          <a:off x="3314700" y="510730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34</xdr:row>
      <xdr:rowOff>57150</xdr:rowOff>
    </xdr:from>
    <xdr:to>
      <xdr:col>41</xdr:col>
      <xdr:colOff>19051</xdr:colOff>
      <xdr:row>35</xdr:row>
      <xdr:rowOff>152400</xdr:rowOff>
    </xdr:to>
    <xdr:sp macro="" textlink="">
      <xdr:nvSpPr>
        <xdr:cNvPr id="15" name="乗算記号 14">
          <a:extLst>
            <a:ext uri="{FF2B5EF4-FFF2-40B4-BE49-F238E27FC236}">
              <a16:creationId xmlns:a16="http://schemas.microsoft.com/office/drawing/2014/main" id="{00000000-0008-0000-0300-00000F000000}"/>
            </a:ext>
          </a:extLst>
        </xdr:cNvPr>
        <xdr:cNvSpPr/>
      </xdr:nvSpPr>
      <xdr:spPr>
        <a:xfrm>
          <a:off x="4448175" y="5863590"/>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28</xdr:row>
      <xdr:rowOff>104774</xdr:rowOff>
    </xdr:from>
    <xdr:to>
      <xdr:col>10</xdr:col>
      <xdr:colOff>104775</xdr:colOff>
      <xdr:row>29</xdr:row>
      <xdr:rowOff>123825</xdr:rowOff>
    </xdr:to>
    <xdr:sp macro="" textlink="">
      <xdr:nvSpPr>
        <xdr:cNvPr id="16" name="乗算記号 15">
          <a:extLst>
            <a:ext uri="{FF2B5EF4-FFF2-40B4-BE49-F238E27FC236}">
              <a16:creationId xmlns:a16="http://schemas.microsoft.com/office/drawing/2014/main" id="{00000000-0008-0000-0300-000010000000}"/>
            </a:ext>
          </a:extLst>
        </xdr:cNvPr>
        <xdr:cNvSpPr/>
      </xdr:nvSpPr>
      <xdr:spPr>
        <a:xfrm>
          <a:off x="1028701" y="508825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34</xdr:row>
      <xdr:rowOff>57150</xdr:rowOff>
    </xdr:from>
    <xdr:to>
      <xdr:col>10</xdr:col>
      <xdr:colOff>85726</xdr:colOff>
      <xdr:row>35</xdr:row>
      <xdr:rowOff>114300</xdr:rowOff>
    </xdr:to>
    <xdr:sp macro="" textlink="">
      <xdr:nvSpPr>
        <xdr:cNvPr id="17" name="乗算記号 16">
          <a:extLst>
            <a:ext uri="{FF2B5EF4-FFF2-40B4-BE49-F238E27FC236}">
              <a16:creationId xmlns:a16="http://schemas.microsoft.com/office/drawing/2014/main" id="{00000000-0008-0000-0300-000011000000}"/>
            </a:ext>
          </a:extLst>
        </xdr:cNvPr>
        <xdr:cNvSpPr/>
      </xdr:nvSpPr>
      <xdr:spPr>
        <a:xfrm>
          <a:off x="1028701" y="586359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0</xdr:colOff>
      <xdr:row>28</xdr:row>
      <xdr:rowOff>95249</xdr:rowOff>
    </xdr:from>
    <xdr:to>
      <xdr:col>40</xdr:col>
      <xdr:colOff>114300</xdr:colOff>
      <xdr:row>29</xdr:row>
      <xdr:rowOff>133349</xdr:rowOff>
    </xdr:to>
    <xdr:sp macro="" textlink="">
      <xdr:nvSpPr>
        <xdr:cNvPr id="18" name="乗算記号 17">
          <a:extLst>
            <a:ext uri="{FF2B5EF4-FFF2-40B4-BE49-F238E27FC236}">
              <a16:creationId xmlns:a16="http://schemas.microsoft.com/office/drawing/2014/main" id="{00000000-0008-0000-0300-000012000000}"/>
            </a:ext>
          </a:extLst>
        </xdr:cNvPr>
        <xdr:cNvSpPr/>
      </xdr:nvSpPr>
      <xdr:spPr>
        <a:xfrm>
          <a:off x="4457700" y="5078729"/>
          <a:ext cx="228600"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34</xdr:row>
      <xdr:rowOff>47625</xdr:rowOff>
    </xdr:from>
    <xdr:to>
      <xdr:col>31</xdr:col>
      <xdr:colOff>19051</xdr:colOff>
      <xdr:row>35</xdr:row>
      <xdr:rowOff>142875</xdr:rowOff>
    </xdr:to>
    <xdr:sp macro="" textlink="">
      <xdr:nvSpPr>
        <xdr:cNvPr id="19" name="乗算記号 18">
          <a:extLst>
            <a:ext uri="{FF2B5EF4-FFF2-40B4-BE49-F238E27FC236}">
              <a16:creationId xmlns:a16="http://schemas.microsoft.com/office/drawing/2014/main" id="{00000000-0008-0000-0300-000013000000}"/>
            </a:ext>
          </a:extLst>
        </xdr:cNvPr>
        <xdr:cNvSpPr/>
      </xdr:nvSpPr>
      <xdr:spPr>
        <a:xfrm>
          <a:off x="3305175" y="585406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28</xdr:row>
      <xdr:rowOff>0</xdr:rowOff>
    </xdr:from>
    <xdr:to>
      <xdr:col>20</xdr:col>
      <xdr:colOff>76202</xdr:colOff>
      <xdr:row>29</xdr:row>
      <xdr:rowOff>200025</xdr:rowOff>
    </xdr:to>
    <xdr:cxnSp macro="">
      <xdr:nvCxnSpPr>
        <xdr:cNvPr id="20" name="直線コネクタ 19">
          <a:extLst>
            <a:ext uri="{FF2B5EF4-FFF2-40B4-BE49-F238E27FC236}">
              <a16:creationId xmlns:a16="http://schemas.microsoft.com/office/drawing/2014/main" id="{00000000-0008-0000-0300-000014000000}"/>
            </a:ext>
          </a:extLst>
        </xdr:cNvPr>
        <xdr:cNvCxnSpPr/>
      </xdr:nvCxnSpPr>
      <xdr:spPr>
        <a:xfrm flipH="1">
          <a:off x="2247900" y="498348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34</xdr:row>
      <xdr:rowOff>47625</xdr:rowOff>
    </xdr:from>
    <xdr:to>
      <xdr:col>20</xdr:col>
      <xdr:colOff>66675</xdr:colOff>
      <xdr:row>35</xdr:row>
      <xdr:rowOff>142875</xdr:rowOff>
    </xdr:to>
    <xdr:cxnSp macro="">
      <xdr:nvCxnSpPr>
        <xdr:cNvPr id="21" name="直線コネクタ 20">
          <a:extLst>
            <a:ext uri="{FF2B5EF4-FFF2-40B4-BE49-F238E27FC236}">
              <a16:creationId xmlns:a16="http://schemas.microsoft.com/office/drawing/2014/main" id="{00000000-0008-0000-0300-000015000000}"/>
            </a:ext>
          </a:extLst>
        </xdr:cNvPr>
        <xdr:cNvCxnSpPr/>
      </xdr:nvCxnSpPr>
      <xdr:spPr>
        <a:xfrm flipH="1">
          <a:off x="2276475" y="585406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114300</xdr:colOff>
      <xdr:row>12</xdr:row>
      <xdr:rowOff>85725</xdr:rowOff>
    </xdr:from>
    <xdr:to>
      <xdr:col>2</xdr:col>
      <xdr:colOff>95250</xdr:colOff>
      <xdr:row>16</xdr:row>
      <xdr:rowOff>114300</xdr:rowOff>
    </xdr:to>
    <xdr:sp macro="" textlink="">
      <xdr:nvSpPr>
        <xdr:cNvPr id="2" name="左大かっこ 1">
          <a:extLst>
            <a:ext uri="{FF2B5EF4-FFF2-40B4-BE49-F238E27FC236}">
              <a16:creationId xmlns:a16="http://schemas.microsoft.com/office/drawing/2014/main" id="{00000000-0008-0000-0400-000002000000}"/>
            </a:ext>
          </a:extLst>
        </xdr:cNvPr>
        <xdr:cNvSpPr/>
      </xdr:nvSpPr>
      <xdr:spPr>
        <a:xfrm>
          <a:off x="228600" y="226504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12</xdr:row>
      <xdr:rowOff>95250</xdr:rowOff>
    </xdr:from>
    <xdr:to>
      <xdr:col>21</xdr:col>
      <xdr:colOff>76201</xdr:colOff>
      <xdr:row>16</xdr:row>
      <xdr:rowOff>114300</xdr:rowOff>
    </xdr:to>
    <xdr:sp macro="" textlink="">
      <xdr:nvSpPr>
        <xdr:cNvPr id="3" name="左大かっこ 2">
          <a:extLst>
            <a:ext uri="{FF2B5EF4-FFF2-40B4-BE49-F238E27FC236}">
              <a16:creationId xmlns:a16="http://schemas.microsoft.com/office/drawing/2014/main" id="{00000000-0008-0000-0400-000003000000}"/>
            </a:ext>
          </a:extLst>
        </xdr:cNvPr>
        <xdr:cNvSpPr/>
      </xdr:nvSpPr>
      <xdr:spPr>
        <a:xfrm>
          <a:off x="2390776" y="227457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12</xdr:row>
      <xdr:rowOff>57150</xdr:rowOff>
    </xdr:from>
    <xdr:to>
      <xdr:col>40</xdr:col>
      <xdr:colOff>57150</xdr:colOff>
      <xdr:row>16</xdr:row>
      <xdr:rowOff>104775</xdr:rowOff>
    </xdr:to>
    <xdr:sp macro="" textlink="">
      <xdr:nvSpPr>
        <xdr:cNvPr id="4" name="左大かっこ 3">
          <a:extLst>
            <a:ext uri="{FF2B5EF4-FFF2-40B4-BE49-F238E27FC236}">
              <a16:creationId xmlns:a16="http://schemas.microsoft.com/office/drawing/2014/main" id="{00000000-0008-0000-0400-000004000000}"/>
            </a:ext>
          </a:extLst>
        </xdr:cNvPr>
        <xdr:cNvSpPr/>
      </xdr:nvSpPr>
      <xdr:spPr>
        <a:xfrm>
          <a:off x="4533900" y="223647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12</xdr:row>
      <xdr:rowOff>95250</xdr:rowOff>
    </xdr:from>
    <xdr:to>
      <xdr:col>17</xdr:col>
      <xdr:colOff>16002</xdr:colOff>
      <xdr:row>16</xdr:row>
      <xdr:rowOff>114300</xdr:rowOff>
    </xdr:to>
    <xdr:sp macro="" textlink="">
      <xdr:nvSpPr>
        <xdr:cNvPr id="5" name="右大かっこ 4">
          <a:extLst>
            <a:ext uri="{FF2B5EF4-FFF2-40B4-BE49-F238E27FC236}">
              <a16:creationId xmlns:a16="http://schemas.microsoft.com/office/drawing/2014/main" id="{00000000-0008-0000-0400-000005000000}"/>
            </a:ext>
          </a:extLst>
        </xdr:cNvPr>
        <xdr:cNvSpPr/>
      </xdr:nvSpPr>
      <xdr:spPr>
        <a:xfrm>
          <a:off x="1857375" y="227457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12</xdr:row>
      <xdr:rowOff>114300</xdr:rowOff>
    </xdr:from>
    <xdr:to>
      <xdr:col>36</xdr:col>
      <xdr:colOff>44577</xdr:colOff>
      <xdr:row>16</xdr:row>
      <xdr:rowOff>133350</xdr:rowOff>
    </xdr:to>
    <xdr:sp macro="" textlink="">
      <xdr:nvSpPr>
        <xdr:cNvPr id="6" name="右大かっこ 5">
          <a:extLst>
            <a:ext uri="{FF2B5EF4-FFF2-40B4-BE49-F238E27FC236}">
              <a16:creationId xmlns:a16="http://schemas.microsoft.com/office/drawing/2014/main" id="{00000000-0008-0000-0400-000006000000}"/>
            </a:ext>
          </a:extLst>
        </xdr:cNvPr>
        <xdr:cNvSpPr/>
      </xdr:nvSpPr>
      <xdr:spPr>
        <a:xfrm>
          <a:off x="4057650" y="229362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12</xdr:row>
      <xdr:rowOff>104775</xdr:rowOff>
    </xdr:from>
    <xdr:to>
      <xdr:col>53</xdr:col>
      <xdr:colOff>44577</xdr:colOff>
      <xdr:row>16</xdr:row>
      <xdr:rowOff>123825</xdr:rowOff>
    </xdr:to>
    <xdr:sp macro="" textlink="">
      <xdr:nvSpPr>
        <xdr:cNvPr id="7" name="右大かっこ 6">
          <a:extLst>
            <a:ext uri="{FF2B5EF4-FFF2-40B4-BE49-F238E27FC236}">
              <a16:creationId xmlns:a16="http://schemas.microsoft.com/office/drawing/2014/main" id="{00000000-0008-0000-0400-000007000000}"/>
            </a:ext>
          </a:extLst>
        </xdr:cNvPr>
        <xdr:cNvSpPr/>
      </xdr:nvSpPr>
      <xdr:spPr>
        <a:xfrm>
          <a:off x="6000750" y="228409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13</xdr:row>
      <xdr:rowOff>28575</xdr:rowOff>
    </xdr:from>
    <xdr:to>
      <xdr:col>19</xdr:col>
      <xdr:colOff>19050</xdr:colOff>
      <xdr:row>14</xdr:row>
      <xdr:rowOff>123825</xdr:rowOff>
    </xdr:to>
    <xdr:cxnSp macro="">
      <xdr:nvCxnSpPr>
        <xdr:cNvPr id="8" name="直線コネクタ 7">
          <a:extLst>
            <a:ext uri="{FF2B5EF4-FFF2-40B4-BE49-F238E27FC236}">
              <a16:creationId xmlns:a16="http://schemas.microsoft.com/office/drawing/2014/main" id="{00000000-0008-0000-0400-000008000000}"/>
            </a:ext>
          </a:extLst>
        </xdr:cNvPr>
        <xdr:cNvCxnSpPr/>
      </xdr:nvCxnSpPr>
      <xdr:spPr>
        <a:xfrm flipH="1">
          <a:off x="2114550" y="240601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20</xdr:row>
      <xdr:rowOff>57150</xdr:rowOff>
    </xdr:from>
    <xdr:to>
      <xdr:col>19</xdr:col>
      <xdr:colOff>28575</xdr:colOff>
      <xdr:row>21</xdr:row>
      <xdr:rowOff>152400</xdr:rowOff>
    </xdr:to>
    <xdr:cxnSp macro="">
      <xdr:nvCxnSpPr>
        <xdr:cNvPr id="9" name="直線コネクタ 8">
          <a:extLst>
            <a:ext uri="{FF2B5EF4-FFF2-40B4-BE49-F238E27FC236}">
              <a16:creationId xmlns:a16="http://schemas.microsoft.com/office/drawing/2014/main" id="{00000000-0008-0000-0400-000009000000}"/>
            </a:ext>
          </a:extLst>
        </xdr:cNvPr>
        <xdr:cNvCxnSpPr/>
      </xdr:nvCxnSpPr>
      <xdr:spPr>
        <a:xfrm flipH="1">
          <a:off x="2124075" y="345567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13</xdr:row>
      <xdr:rowOff>85725</xdr:rowOff>
    </xdr:from>
    <xdr:to>
      <xdr:col>38</xdr:col>
      <xdr:colOff>114300</xdr:colOff>
      <xdr:row>14</xdr:row>
      <xdr:rowOff>123825</xdr:rowOff>
    </xdr:to>
    <xdr:sp macro="" textlink="">
      <xdr:nvSpPr>
        <xdr:cNvPr id="10" name="等号 9">
          <a:extLst>
            <a:ext uri="{FF2B5EF4-FFF2-40B4-BE49-F238E27FC236}">
              <a16:creationId xmlns:a16="http://schemas.microsoft.com/office/drawing/2014/main" id="{00000000-0008-0000-0400-00000A000000}"/>
            </a:ext>
          </a:extLst>
        </xdr:cNvPr>
        <xdr:cNvSpPr/>
      </xdr:nvSpPr>
      <xdr:spPr>
        <a:xfrm>
          <a:off x="4267200" y="246316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20</xdr:row>
      <xdr:rowOff>47624</xdr:rowOff>
    </xdr:from>
    <xdr:to>
      <xdr:col>38</xdr:col>
      <xdr:colOff>85725</xdr:colOff>
      <xdr:row>21</xdr:row>
      <xdr:rowOff>85725</xdr:rowOff>
    </xdr:to>
    <xdr:sp macro="" textlink="">
      <xdr:nvSpPr>
        <xdr:cNvPr id="11" name="等号 10">
          <a:extLst>
            <a:ext uri="{FF2B5EF4-FFF2-40B4-BE49-F238E27FC236}">
              <a16:creationId xmlns:a16="http://schemas.microsoft.com/office/drawing/2014/main" id="{00000000-0008-0000-0400-00000B000000}"/>
            </a:ext>
          </a:extLst>
        </xdr:cNvPr>
        <xdr:cNvSpPr/>
      </xdr:nvSpPr>
      <xdr:spPr>
        <a:xfrm>
          <a:off x="4257675" y="344614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76200</xdr:colOff>
      <xdr:row>27</xdr:row>
      <xdr:rowOff>76200</xdr:rowOff>
    </xdr:from>
    <xdr:to>
      <xdr:col>37</xdr:col>
      <xdr:colOff>1</xdr:colOff>
      <xdr:row>28</xdr:row>
      <xdr:rowOff>152400</xdr:rowOff>
    </xdr:to>
    <xdr:sp macro="" textlink="">
      <xdr:nvSpPr>
        <xdr:cNvPr id="12" name="等号 11">
          <a:extLst>
            <a:ext uri="{FF2B5EF4-FFF2-40B4-BE49-F238E27FC236}">
              <a16:creationId xmlns:a16="http://schemas.microsoft.com/office/drawing/2014/main" id="{00000000-0008-0000-0400-00000C000000}"/>
            </a:ext>
          </a:extLst>
        </xdr:cNvPr>
        <xdr:cNvSpPr/>
      </xdr:nvSpPr>
      <xdr:spPr>
        <a:xfrm>
          <a:off x="4076700" y="4861560"/>
          <a:ext cx="152401"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57150</xdr:colOff>
      <xdr:row>33</xdr:row>
      <xdr:rowOff>85724</xdr:rowOff>
    </xdr:from>
    <xdr:to>
      <xdr:col>36</xdr:col>
      <xdr:colOff>95251</xdr:colOff>
      <xdr:row>34</xdr:row>
      <xdr:rowOff>152399</xdr:rowOff>
    </xdr:to>
    <xdr:sp macro="" textlink="">
      <xdr:nvSpPr>
        <xdr:cNvPr id="13" name="等号 12">
          <a:extLst>
            <a:ext uri="{FF2B5EF4-FFF2-40B4-BE49-F238E27FC236}">
              <a16:creationId xmlns:a16="http://schemas.microsoft.com/office/drawing/2014/main" id="{00000000-0008-0000-0400-00000D000000}"/>
            </a:ext>
          </a:extLst>
        </xdr:cNvPr>
        <xdr:cNvSpPr/>
      </xdr:nvSpPr>
      <xdr:spPr>
        <a:xfrm>
          <a:off x="4057650" y="569404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27</xdr:row>
      <xdr:rowOff>123824</xdr:rowOff>
    </xdr:from>
    <xdr:to>
      <xdr:col>31</xdr:col>
      <xdr:colOff>9525</xdr:colOff>
      <xdr:row>28</xdr:row>
      <xdr:rowOff>161924</xdr:rowOff>
    </xdr:to>
    <xdr:sp macro="" textlink="">
      <xdr:nvSpPr>
        <xdr:cNvPr id="14" name="乗算記号 13">
          <a:extLst>
            <a:ext uri="{FF2B5EF4-FFF2-40B4-BE49-F238E27FC236}">
              <a16:creationId xmlns:a16="http://schemas.microsoft.com/office/drawing/2014/main" id="{00000000-0008-0000-0400-00000E000000}"/>
            </a:ext>
          </a:extLst>
        </xdr:cNvPr>
        <xdr:cNvSpPr/>
      </xdr:nvSpPr>
      <xdr:spPr>
        <a:xfrm>
          <a:off x="3314700" y="490918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27</xdr:row>
      <xdr:rowOff>104774</xdr:rowOff>
    </xdr:from>
    <xdr:to>
      <xdr:col>10</xdr:col>
      <xdr:colOff>104775</xdr:colOff>
      <xdr:row>28</xdr:row>
      <xdr:rowOff>123825</xdr:rowOff>
    </xdr:to>
    <xdr:sp macro="" textlink="">
      <xdr:nvSpPr>
        <xdr:cNvPr id="15" name="乗算記号 15">
          <a:extLst>
            <a:ext uri="{FF2B5EF4-FFF2-40B4-BE49-F238E27FC236}">
              <a16:creationId xmlns:a16="http://schemas.microsoft.com/office/drawing/2014/main" id="{00000000-0008-0000-0400-00000F000000}"/>
            </a:ext>
          </a:extLst>
        </xdr:cNvPr>
        <xdr:cNvSpPr/>
      </xdr:nvSpPr>
      <xdr:spPr>
        <a:xfrm>
          <a:off x="1028701" y="489013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33</xdr:row>
      <xdr:rowOff>57150</xdr:rowOff>
    </xdr:from>
    <xdr:to>
      <xdr:col>10</xdr:col>
      <xdr:colOff>85726</xdr:colOff>
      <xdr:row>34</xdr:row>
      <xdr:rowOff>114300</xdr:rowOff>
    </xdr:to>
    <xdr:sp macro="" textlink="">
      <xdr:nvSpPr>
        <xdr:cNvPr id="16" name="乗算記号 16">
          <a:extLst>
            <a:ext uri="{FF2B5EF4-FFF2-40B4-BE49-F238E27FC236}">
              <a16:creationId xmlns:a16="http://schemas.microsoft.com/office/drawing/2014/main" id="{00000000-0008-0000-0400-000010000000}"/>
            </a:ext>
          </a:extLst>
        </xdr:cNvPr>
        <xdr:cNvSpPr/>
      </xdr:nvSpPr>
      <xdr:spPr>
        <a:xfrm>
          <a:off x="1028701" y="566547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33</xdr:row>
      <xdr:rowOff>47625</xdr:rowOff>
    </xdr:from>
    <xdr:to>
      <xdr:col>31</xdr:col>
      <xdr:colOff>19051</xdr:colOff>
      <xdr:row>34</xdr:row>
      <xdr:rowOff>142875</xdr:rowOff>
    </xdr:to>
    <xdr:sp macro="" textlink="">
      <xdr:nvSpPr>
        <xdr:cNvPr id="17" name="乗算記号 18">
          <a:extLst>
            <a:ext uri="{FF2B5EF4-FFF2-40B4-BE49-F238E27FC236}">
              <a16:creationId xmlns:a16="http://schemas.microsoft.com/office/drawing/2014/main" id="{00000000-0008-0000-0400-000011000000}"/>
            </a:ext>
          </a:extLst>
        </xdr:cNvPr>
        <xdr:cNvSpPr/>
      </xdr:nvSpPr>
      <xdr:spPr>
        <a:xfrm>
          <a:off x="3305175" y="565594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27</xdr:row>
      <xdr:rowOff>0</xdr:rowOff>
    </xdr:from>
    <xdr:to>
      <xdr:col>20</xdr:col>
      <xdr:colOff>76202</xdr:colOff>
      <xdr:row>28</xdr:row>
      <xdr:rowOff>200025</xdr:rowOff>
    </xdr:to>
    <xdr:cxnSp macro="">
      <xdr:nvCxnSpPr>
        <xdr:cNvPr id="18" name="直線コネクタ 17">
          <a:extLst>
            <a:ext uri="{FF2B5EF4-FFF2-40B4-BE49-F238E27FC236}">
              <a16:creationId xmlns:a16="http://schemas.microsoft.com/office/drawing/2014/main" id="{00000000-0008-0000-0400-000012000000}"/>
            </a:ext>
          </a:extLst>
        </xdr:cNvPr>
        <xdr:cNvCxnSpPr/>
      </xdr:nvCxnSpPr>
      <xdr:spPr>
        <a:xfrm flipH="1">
          <a:off x="2247900" y="478536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33</xdr:row>
      <xdr:rowOff>47625</xdr:rowOff>
    </xdr:from>
    <xdr:to>
      <xdr:col>20</xdr:col>
      <xdr:colOff>66675</xdr:colOff>
      <xdr:row>34</xdr:row>
      <xdr:rowOff>142875</xdr:rowOff>
    </xdr:to>
    <xdr:cxnSp macro="">
      <xdr:nvCxnSpPr>
        <xdr:cNvPr id="19" name="直線コネクタ 18">
          <a:extLst>
            <a:ext uri="{FF2B5EF4-FFF2-40B4-BE49-F238E27FC236}">
              <a16:creationId xmlns:a16="http://schemas.microsoft.com/office/drawing/2014/main" id="{00000000-0008-0000-0400-000013000000}"/>
            </a:ext>
          </a:extLst>
        </xdr:cNvPr>
        <xdr:cNvCxnSpPr/>
      </xdr:nvCxnSpPr>
      <xdr:spPr>
        <a:xfrm flipH="1">
          <a:off x="2276475" y="565594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C36"/>
  <sheetViews>
    <sheetView workbookViewId="0">
      <selection activeCell="B25" sqref="B25"/>
    </sheetView>
  </sheetViews>
  <sheetFormatPr defaultColWidth="8.875" defaultRowHeight="13.5"/>
  <cols>
    <col min="1" max="1" width="8.875" style="19"/>
    <col min="2" max="2" width="71.75" style="19" customWidth="1"/>
    <col min="3" max="6" width="8.875" style="19"/>
    <col min="7" max="8" width="40.75" style="19" customWidth="1"/>
    <col min="9" max="16384" width="8.875" style="19"/>
  </cols>
  <sheetData>
    <row r="2" spans="2:3">
      <c r="B2" s="27" t="s">
        <v>64</v>
      </c>
      <c r="C2" s="26"/>
    </row>
    <row r="3" spans="2:3">
      <c r="B3" s="27" t="s">
        <v>65</v>
      </c>
      <c r="C3" s="26"/>
    </row>
    <row r="4" spans="2:3">
      <c r="B4" s="27" t="s">
        <v>66</v>
      </c>
      <c r="C4" s="26"/>
    </row>
    <row r="5" spans="2:3">
      <c r="B5" s="27" t="s">
        <v>67</v>
      </c>
      <c r="C5" s="26"/>
    </row>
    <row r="6" spans="2:3">
      <c r="B6" s="27" t="s">
        <v>68</v>
      </c>
      <c r="C6" s="26"/>
    </row>
    <row r="7" spans="2:3">
      <c r="B7" s="27" t="s">
        <v>69</v>
      </c>
      <c r="C7" s="26"/>
    </row>
    <row r="8" spans="2:3">
      <c r="B8" s="27" t="s">
        <v>70</v>
      </c>
      <c r="C8" s="26"/>
    </row>
    <row r="9" spans="2:3">
      <c r="B9" s="27" t="s">
        <v>71</v>
      </c>
      <c r="C9" s="26"/>
    </row>
    <row r="10" spans="2:3">
      <c r="B10" s="27" t="s">
        <v>72</v>
      </c>
      <c r="C10" s="26"/>
    </row>
    <row r="11" spans="2:3">
      <c r="B11" s="27" t="s">
        <v>73</v>
      </c>
      <c r="C11" s="26"/>
    </row>
    <row r="12" spans="2:3">
      <c r="B12" s="27" t="s">
        <v>74</v>
      </c>
      <c r="C12" s="26"/>
    </row>
    <row r="13" spans="2:3">
      <c r="B13" s="27" t="s">
        <v>75</v>
      </c>
      <c r="C13" s="26"/>
    </row>
    <row r="14" spans="2:3">
      <c r="B14" s="27" t="s">
        <v>76</v>
      </c>
      <c r="C14" s="26"/>
    </row>
    <row r="15" spans="2:3">
      <c r="B15" s="27" t="s">
        <v>77</v>
      </c>
      <c r="C15" s="26"/>
    </row>
    <row r="16" spans="2:3">
      <c r="B16" s="27" t="s">
        <v>78</v>
      </c>
      <c r="C16" s="26"/>
    </row>
    <row r="17" spans="2:3">
      <c r="B17" s="27" t="s">
        <v>79</v>
      </c>
      <c r="C17" s="26"/>
    </row>
    <row r="18" spans="2:3">
      <c r="B18" s="27" t="s">
        <v>80</v>
      </c>
      <c r="C18" s="26"/>
    </row>
    <row r="19" spans="2:3">
      <c r="B19" s="27" t="s">
        <v>81</v>
      </c>
      <c r="C19" s="26"/>
    </row>
    <row r="20" spans="2:3">
      <c r="B20" s="27" t="s">
        <v>82</v>
      </c>
      <c r="C20" s="26"/>
    </row>
    <row r="21" spans="2:3">
      <c r="B21" s="27" t="s">
        <v>83</v>
      </c>
      <c r="C21" s="26"/>
    </row>
    <row r="22" spans="2:3">
      <c r="B22" s="27"/>
      <c r="C22" s="26"/>
    </row>
    <row r="23" spans="2:3">
      <c r="B23" s="27"/>
      <c r="C23" s="26"/>
    </row>
    <row r="24" spans="2:3">
      <c r="B24" s="27"/>
      <c r="C24" s="26"/>
    </row>
    <row r="25" spans="2:3">
      <c r="B25" s="27"/>
    </row>
    <row r="26" spans="2:3">
      <c r="B26" s="27"/>
    </row>
    <row r="27" spans="2:3">
      <c r="B27" s="27"/>
    </row>
    <row r="28" spans="2:3">
      <c r="B28" s="20"/>
    </row>
    <row r="29" spans="2:3">
      <c r="B29" s="20"/>
    </row>
    <row r="30" spans="2:3">
      <c r="B30" s="20"/>
    </row>
    <row r="31" spans="2:3">
      <c r="B31" s="20"/>
    </row>
    <row r="32" spans="2:3">
      <c r="B32" s="20"/>
    </row>
    <row r="33" spans="2:2">
      <c r="B33" s="21"/>
    </row>
    <row r="34" spans="2:2">
      <c r="B34" s="21"/>
    </row>
    <row r="35" spans="2:2">
      <c r="B35" s="21"/>
    </row>
    <row r="36" spans="2:2">
      <c r="B36" s="21"/>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79998168889431442"/>
    <pageSetUpPr fitToPage="1"/>
  </sheetPr>
  <dimension ref="A1:BF62"/>
  <sheetViews>
    <sheetView showGridLines="0" tabSelected="1" view="pageBreakPreview" zoomScaleNormal="100" zoomScaleSheetLayoutView="100" workbookViewId="0">
      <selection activeCell="BW20" sqref="BW20"/>
    </sheetView>
  </sheetViews>
  <sheetFormatPr defaultRowHeight="13.5"/>
  <cols>
    <col min="1" max="11" width="1.625" customWidth="1"/>
    <col min="12" max="12" width="4.25" customWidth="1"/>
    <col min="13" max="23" width="1.625" customWidth="1"/>
    <col min="24" max="24" width="4.125" customWidth="1"/>
    <col min="25" max="31" width="1.625" customWidth="1"/>
    <col min="32" max="32" width="3.875" customWidth="1"/>
    <col min="33" max="56" width="1.625" customWidth="1"/>
    <col min="57" max="58" width="8.25" hidden="1" customWidth="1"/>
    <col min="59" max="60" width="8.25" customWidth="1"/>
    <col min="61" max="271" width="1.625" customWidth="1"/>
  </cols>
  <sheetData>
    <row r="1" spans="1:58" ht="16.149999999999999" customHeight="1">
      <c r="A1" t="s">
        <v>54</v>
      </c>
    </row>
    <row r="2" spans="1:58" ht="6" customHeight="1"/>
    <row r="3" spans="1:58" ht="16.149999999999999" customHeight="1">
      <c r="A3" s="33" t="s">
        <v>87</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c r="BE3" t="s">
        <v>26</v>
      </c>
      <c r="BF3" t="s">
        <v>34</v>
      </c>
    </row>
    <row r="4" spans="1:58" ht="16.149999999999999" customHeight="1">
      <c r="A4" s="33"/>
      <c r="B4" s="33"/>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c r="AH4" s="33"/>
      <c r="AI4" s="33"/>
      <c r="AJ4" s="33"/>
      <c r="AK4" s="33"/>
      <c r="AL4" s="33"/>
      <c r="AM4" s="33"/>
      <c r="AN4" s="33"/>
      <c r="AO4" s="33"/>
      <c r="AP4" s="33"/>
      <c r="AQ4" s="33"/>
      <c r="AR4" s="33"/>
      <c r="AS4" s="33"/>
      <c r="AT4" s="33"/>
      <c r="AU4" s="33"/>
      <c r="AV4" s="33"/>
      <c r="AW4" s="33"/>
      <c r="AX4" s="33"/>
      <c r="AY4" s="33"/>
      <c r="AZ4" s="33"/>
      <c r="BA4" s="33"/>
      <c r="BB4" s="33"/>
      <c r="BF4" t="s">
        <v>35</v>
      </c>
    </row>
    <row r="5" spans="1:58" ht="7.9" customHeight="1" thickBot="1">
      <c r="A5" s="18"/>
      <c r="B5" s="18"/>
      <c r="C5" s="18"/>
      <c r="D5" s="18"/>
      <c r="E5" s="18"/>
      <c r="F5" s="18"/>
      <c r="G5" s="18"/>
      <c r="H5" s="18"/>
      <c r="I5" s="18"/>
      <c r="J5" s="1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8"/>
      <c r="AW5" s="18"/>
      <c r="AX5" s="18"/>
      <c r="AY5" s="18"/>
      <c r="AZ5" s="18"/>
      <c r="BA5" s="18"/>
      <c r="BB5" s="18"/>
      <c r="BF5" t="s">
        <v>36</v>
      </c>
    </row>
    <row r="6" spans="1:58" ht="19.899999999999999" customHeight="1">
      <c r="A6" s="14"/>
      <c r="B6" s="29" t="s">
        <v>21</v>
      </c>
      <c r="C6" s="30"/>
      <c r="D6" s="30"/>
      <c r="E6" s="30"/>
      <c r="F6" s="30"/>
      <c r="G6" s="30"/>
      <c r="H6" s="30"/>
      <c r="I6" s="30"/>
      <c r="J6" s="30"/>
      <c r="K6" s="30"/>
      <c r="L6" s="30"/>
      <c r="M6" s="30"/>
      <c r="N6" s="41"/>
      <c r="O6" s="41"/>
      <c r="P6" s="41"/>
      <c r="Q6" s="41"/>
      <c r="R6" s="41"/>
      <c r="S6" s="41"/>
      <c r="T6" s="41"/>
      <c r="U6" s="41"/>
      <c r="V6" s="41"/>
      <c r="W6" s="41"/>
      <c r="X6" s="41"/>
      <c r="Y6" s="41"/>
      <c r="Z6" s="41"/>
      <c r="AA6" s="41"/>
      <c r="AB6" s="41"/>
      <c r="AC6" s="41"/>
      <c r="AD6" s="41"/>
      <c r="AE6" s="41"/>
      <c r="AF6" s="41"/>
      <c r="AG6" s="41"/>
      <c r="AH6" s="41"/>
      <c r="AI6" s="41"/>
      <c r="AJ6" s="41"/>
      <c r="AK6" s="41"/>
      <c r="AL6" s="41"/>
      <c r="AM6" s="41"/>
      <c r="AN6" s="41"/>
      <c r="AO6" s="41"/>
      <c r="AP6" s="41"/>
      <c r="AQ6" s="41"/>
      <c r="AR6" s="41"/>
      <c r="AS6" s="41"/>
      <c r="AT6" s="41"/>
      <c r="AU6" s="41"/>
      <c r="AV6" s="41"/>
      <c r="AW6" s="41"/>
      <c r="AX6" s="41"/>
      <c r="AY6" s="41"/>
      <c r="AZ6" s="42"/>
      <c r="BA6" s="14"/>
      <c r="BB6" s="14"/>
    </row>
    <row r="7" spans="1:58" ht="19.899999999999999" customHeight="1">
      <c r="A7" s="14"/>
      <c r="B7" s="73" t="s">
        <v>20</v>
      </c>
      <c r="C7" s="74"/>
      <c r="D7" s="74"/>
      <c r="E7" s="74"/>
      <c r="F7" s="74"/>
      <c r="G7" s="74"/>
      <c r="H7" s="74"/>
      <c r="I7" s="74"/>
      <c r="J7" s="74"/>
      <c r="K7" s="74"/>
      <c r="L7" s="74"/>
      <c r="M7" s="74"/>
      <c r="N7" s="75"/>
      <c r="O7" s="75"/>
      <c r="P7" s="75"/>
      <c r="Q7" s="75"/>
      <c r="R7" s="75"/>
      <c r="S7" s="75"/>
      <c r="T7" s="75"/>
      <c r="U7" s="75"/>
      <c r="V7" s="75"/>
      <c r="W7" s="75"/>
      <c r="X7" s="75"/>
      <c r="Y7" s="75"/>
      <c r="Z7" s="75"/>
      <c r="AA7" s="75"/>
      <c r="AB7" s="75"/>
      <c r="AC7" s="75"/>
      <c r="AD7" s="75"/>
      <c r="AE7" s="75"/>
      <c r="AF7" s="75"/>
      <c r="AG7" s="75"/>
      <c r="AH7" s="75"/>
      <c r="AI7" s="75"/>
      <c r="AJ7" s="75"/>
      <c r="AK7" s="75"/>
      <c r="AL7" s="75"/>
      <c r="AM7" s="75"/>
      <c r="AN7" s="75"/>
      <c r="AO7" s="75"/>
      <c r="AP7" s="75"/>
      <c r="AQ7" s="75"/>
      <c r="AR7" s="75"/>
      <c r="AS7" s="75"/>
      <c r="AT7" s="75"/>
      <c r="AU7" s="75"/>
      <c r="AV7" s="75"/>
      <c r="AW7" s="75"/>
      <c r="AX7" s="75"/>
      <c r="AY7" s="75"/>
      <c r="AZ7" s="76"/>
      <c r="BA7" s="14"/>
      <c r="BB7" s="14"/>
    </row>
    <row r="8" spans="1:58" ht="19.899999999999999" customHeight="1" thickBot="1">
      <c r="A8" s="14"/>
      <c r="B8" s="31" t="s">
        <v>43</v>
      </c>
      <c r="C8" s="32"/>
      <c r="D8" s="32"/>
      <c r="E8" s="32"/>
      <c r="F8" s="32"/>
      <c r="G8" s="32"/>
      <c r="H8" s="32"/>
      <c r="I8" s="32"/>
      <c r="J8" s="32"/>
      <c r="K8" s="32"/>
      <c r="L8" s="32"/>
      <c r="M8" s="32"/>
      <c r="N8" s="77"/>
      <c r="O8" s="77"/>
      <c r="P8" s="77"/>
      <c r="Q8" s="77"/>
      <c r="R8" s="77"/>
      <c r="S8" s="77"/>
      <c r="T8" s="77"/>
      <c r="U8" s="77"/>
      <c r="V8" s="77"/>
      <c r="W8" s="77"/>
      <c r="X8" s="77"/>
      <c r="Y8" s="77"/>
      <c r="Z8" s="77"/>
      <c r="AA8" s="77"/>
      <c r="AB8" s="77"/>
      <c r="AC8" s="77"/>
      <c r="AD8" s="77"/>
      <c r="AE8" s="77"/>
      <c r="AF8" s="77"/>
      <c r="AG8" s="77"/>
      <c r="AH8" s="77"/>
      <c r="AI8" s="77"/>
      <c r="AJ8" s="77"/>
      <c r="AK8" s="77"/>
      <c r="AL8" s="77"/>
      <c r="AM8" s="77"/>
      <c r="AN8" s="77"/>
      <c r="AO8" s="77"/>
      <c r="AP8" s="77"/>
      <c r="AQ8" s="77"/>
      <c r="AR8" s="77"/>
      <c r="AS8" s="77"/>
      <c r="AT8" s="77"/>
      <c r="AU8" s="77"/>
      <c r="AV8" s="77"/>
      <c r="AW8" s="77"/>
      <c r="AX8" s="77"/>
      <c r="AY8" s="77"/>
      <c r="AZ8" s="78"/>
      <c r="BA8" s="14"/>
      <c r="BB8" s="14"/>
    </row>
    <row r="9" spans="1:58" ht="15" customHeight="1">
      <c r="A9" s="18"/>
      <c r="B9" s="81" t="s">
        <v>44</v>
      </c>
      <c r="C9" s="81"/>
      <c r="D9" s="81"/>
      <c r="E9" s="81"/>
      <c r="F9" s="81"/>
      <c r="G9" s="81"/>
      <c r="H9" s="81"/>
      <c r="I9" s="81"/>
      <c r="J9" s="81"/>
      <c r="K9" s="81"/>
      <c r="L9" s="81"/>
      <c r="M9" s="81"/>
      <c r="N9" s="81"/>
      <c r="O9" s="81"/>
      <c r="P9" s="81"/>
      <c r="Q9" s="81"/>
      <c r="R9" s="81"/>
      <c r="S9" s="81"/>
      <c r="T9" s="81"/>
      <c r="U9" s="81"/>
      <c r="V9" s="81"/>
      <c r="W9" s="81"/>
      <c r="X9" s="81"/>
      <c r="Y9" s="81"/>
      <c r="Z9" s="81"/>
      <c r="AA9" s="81"/>
      <c r="AB9" s="81"/>
      <c r="AC9" s="81"/>
      <c r="AD9" s="81"/>
      <c r="AE9" s="81"/>
      <c r="AF9" s="81"/>
      <c r="AG9" s="81"/>
      <c r="AH9" s="81"/>
      <c r="AI9" s="81"/>
      <c r="AJ9" s="81"/>
      <c r="AK9" s="81"/>
      <c r="AL9" s="81"/>
      <c r="AM9" s="81"/>
      <c r="AN9" s="81"/>
      <c r="AO9" s="81"/>
      <c r="AP9" s="81"/>
      <c r="AQ9" s="81"/>
      <c r="AR9" s="81"/>
      <c r="AS9" s="81"/>
      <c r="AT9" s="81"/>
      <c r="AU9" s="81"/>
      <c r="AV9" s="81"/>
      <c r="AW9" s="81"/>
      <c r="AX9" s="81"/>
      <c r="AY9" s="81"/>
      <c r="AZ9" s="81"/>
      <c r="BA9" s="18"/>
      <c r="BB9" s="18"/>
    </row>
    <row r="10" spans="1:58" ht="7.9" customHeight="1">
      <c r="A10" s="18"/>
      <c r="B10" s="18"/>
      <c r="C10" s="18"/>
      <c r="D10" s="18"/>
      <c r="E10" s="18"/>
      <c r="F10" s="18"/>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18"/>
      <c r="AL10" s="18"/>
      <c r="AM10" s="18"/>
      <c r="AN10" s="18"/>
      <c r="AO10" s="18"/>
      <c r="AP10" s="18"/>
      <c r="AQ10" s="18"/>
      <c r="AR10" s="18"/>
      <c r="AS10" s="18"/>
      <c r="AT10" s="18"/>
      <c r="AU10" s="18"/>
      <c r="AV10" s="18"/>
      <c r="AW10" s="18"/>
      <c r="AX10" s="18"/>
      <c r="AY10" s="18"/>
      <c r="AZ10" s="18"/>
      <c r="BA10" s="18"/>
      <c r="BB10" s="18"/>
    </row>
    <row r="11" spans="1:58" ht="16.149999999999999" customHeight="1">
      <c r="B11" t="s">
        <v>23</v>
      </c>
    </row>
    <row r="12" spans="1:58" s="22" customFormat="1" ht="16.149999999999999" customHeight="1" thickBot="1">
      <c r="C12" s="80" t="s">
        <v>41</v>
      </c>
      <c r="D12" s="80"/>
      <c r="E12" s="80"/>
      <c r="F12" s="80"/>
      <c r="G12" s="80"/>
      <c r="H12" s="80"/>
      <c r="I12" s="80"/>
      <c r="J12" s="80"/>
      <c r="K12" s="80"/>
      <c r="L12" s="80"/>
      <c r="M12" s="80"/>
      <c r="N12" s="80"/>
      <c r="O12" s="80"/>
      <c r="P12" s="80"/>
      <c r="Q12" s="80"/>
      <c r="R12" s="80"/>
      <c r="S12" s="80"/>
      <c r="T12" s="80"/>
      <c r="U12" s="80"/>
      <c r="V12" s="80"/>
      <c r="W12" s="80"/>
      <c r="X12" s="80"/>
      <c r="Y12" s="80"/>
      <c r="Z12" s="80"/>
      <c r="AA12" s="80"/>
      <c r="AB12" s="80"/>
      <c r="AC12" s="80"/>
      <c r="AD12" s="80"/>
      <c r="AE12" s="80"/>
      <c r="AF12" s="80"/>
      <c r="AG12" s="80"/>
      <c r="AH12" s="80"/>
      <c r="AI12" s="80"/>
      <c r="AJ12" s="80"/>
      <c r="AK12" s="80"/>
      <c r="AL12" s="80"/>
      <c r="AM12" s="80"/>
      <c r="AN12" s="80"/>
      <c r="AO12" s="80"/>
      <c r="AP12" s="80"/>
      <c r="AQ12" s="80"/>
      <c r="AR12" s="80"/>
      <c r="AS12" s="80"/>
      <c r="AT12" s="80"/>
      <c r="AU12" s="80"/>
      <c r="AV12" s="80"/>
      <c r="AW12" s="80"/>
      <c r="AX12" s="80"/>
      <c r="AY12" s="80"/>
      <c r="AZ12" s="80"/>
      <c r="BA12" s="80"/>
      <c r="BB12" s="80"/>
    </row>
    <row r="13" spans="1:58" s="22" customFormat="1" ht="16.149999999999999" customHeight="1">
      <c r="B13" s="86"/>
      <c r="C13" s="87"/>
      <c r="D13" s="87"/>
      <c r="E13" s="87"/>
      <c r="F13" s="87"/>
      <c r="G13" s="87"/>
      <c r="H13" s="87"/>
      <c r="I13" s="87"/>
      <c r="J13" s="87"/>
      <c r="K13" s="87"/>
      <c r="L13" s="87"/>
      <c r="M13" s="87"/>
      <c r="N13" s="87"/>
      <c r="O13" s="87"/>
      <c r="P13" s="87"/>
      <c r="Q13" s="87"/>
      <c r="R13" s="87"/>
      <c r="S13" s="87"/>
      <c r="T13" s="87"/>
      <c r="U13" s="87"/>
      <c r="V13" s="87"/>
      <c r="W13" s="87"/>
      <c r="X13" s="87"/>
      <c r="Y13" s="87"/>
      <c r="Z13" s="87"/>
      <c r="AA13" s="87"/>
      <c r="AB13" s="87"/>
      <c r="AC13" s="87"/>
      <c r="AD13" s="87"/>
      <c r="AE13" s="87"/>
      <c r="AF13" s="87"/>
      <c r="AG13" s="87"/>
      <c r="AH13" s="87"/>
      <c r="AI13" s="87"/>
      <c r="AJ13" s="87"/>
      <c r="AK13" s="87"/>
      <c r="AL13" s="87"/>
      <c r="AM13" s="87"/>
      <c r="AN13" s="87"/>
      <c r="AO13" s="87"/>
      <c r="AP13" s="87"/>
      <c r="AQ13" s="87"/>
      <c r="AR13" s="87"/>
      <c r="AS13" s="87"/>
      <c r="AT13" s="88" t="s">
        <v>40</v>
      </c>
      <c r="AU13" s="89"/>
      <c r="AV13" s="89"/>
      <c r="AW13" s="89"/>
      <c r="AX13" s="89"/>
      <c r="AY13" s="89"/>
      <c r="AZ13" s="90"/>
      <c r="BA13" s="24"/>
      <c r="BB13" s="24"/>
    </row>
    <row r="14" spans="1:58" ht="16.149999999999999" customHeight="1">
      <c r="A14" s="18"/>
      <c r="B14" s="50" t="s">
        <v>34</v>
      </c>
      <c r="C14" s="51"/>
      <c r="D14" s="33" t="s">
        <v>37</v>
      </c>
      <c r="E14" s="33"/>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3"/>
      <c r="AL14" s="33"/>
      <c r="AM14" s="33"/>
      <c r="AN14" s="33"/>
      <c r="AO14" s="33"/>
      <c r="AP14" s="33"/>
      <c r="AQ14" s="33"/>
      <c r="AR14" s="33"/>
      <c r="AS14" s="52"/>
      <c r="AT14" s="43"/>
      <c r="AU14" s="44"/>
      <c r="AV14" s="44"/>
      <c r="AW14" s="44"/>
      <c r="AX14" s="44"/>
      <c r="AY14" s="44"/>
      <c r="AZ14" s="45"/>
      <c r="BA14" s="18"/>
      <c r="BB14" s="18"/>
      <c r="BE14" t="s">
        <v>49</v>
      </c>
    </row>
    <row r="15" spans="1:58" ht="16.149999999999999" customHeight="1">
      <c r="A15" s="18"/>
      <c r="B15" s="50"/>
      <c r="C15" s="51"/>
      <c r="D15" s="33"/>
      <c r="E15" s="33"/>
      <c r="F15" s="33"/>
      <c r="G15" s="33"/>
      <c r="H15" s="33"/>
      <c r="I15" s="33"/>
      <c r="J15" s="33"/>
      <c r="K15" s="33"/>
      <c r="L15" s="33"/>
      <c r="M15" s="33"/>
      <c r="N15" s="33"/>
      <c r="O15" s="33"/>
      <c r="P15" s="33"/>
      <c r="Q15" s="33"/>
      <c r="R15" s="33"/>
      <c r="S15" s="33"/>
      <c r="T15" s="33"/>
      <c r="U15" s="33"/>
      <c r="V15" s="33"/>
      <c r="W15" s="33"/>
      <c r="X15" s="33"/>
      <c r="Y15" s="33"/>
      <c r="Z15" s="33"/>
      <c r="AA15" s="33"/>
      <c r="AB15" s="33"/>
      <c r="AC15" s="33"/>
      <c r="AD15" s="33"/>
      <c r="AE15" s="33"/>
      <c r="AF15" s="33"/>
      <c r="AG15" s="33"/>
      <c r="AH15" s="33"/>
      <c r="AI15" s="33"/>
      <c r="AJ15" s="33"/>
      <c r="AK15" s="33"/>
      <c r="AL15" s="33"/>
      <c r="AM15" s="33"/>
      <c r="AN15" s="33"/>
      <c r="AO15" s="33"/>
      <c r="AP15" s="33"/>
      <c r="AQ15" s="33"/>
      <c r="AR15" s="33"/>
      <c r="AS15" s="52"/>
      <c r="AT15" s="46"/>
      <c r="AU15" s="44"/>
      <c r="AV15" s="44"/>
      <c r="AW15" s="44"/>
      <c r="AX15" s="44"/>
      <c r="AY15" s="44"/>
      <c r="AZ15" s="45"/>
      <c r="BA15" s="18"/>
      <c r="BB15" s="18"/>
      <c r="BE15" s="23" t="e">
        <f>'別紙様式2-1 (５億超or95%未満で個別対応方式) '!AJ52</f>
        <v>#DIV/0!</v>
      </c>
    </row>
    <row r="16" spans="1:58" ht="16.149999999999999" customHeight="1">
      <c r="A16" s="18"/>
      <c r="B16" s="53" t="s">
        <v>35</v>
      </c>
      <c r="C16" s="54"/>
      <c r="D16" s="57" t="s">
        <v>38</v>
      </c>
      <c r="E16" s="57"/>
      <c r="F16" s="57"/>
      <c r="G16" s="57"/>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8"/>
      <c r="AT16" s="46"/>
      <c r="AU16" s="44"/>
      <c r="AV16" s="44"/>
      <c r="AW16" s="44"/>
      <c r="AX16" s="44"/>
      <c r="AY16" s="44"/>
      <c r="AZ16" s="45"/>
      <c r="BA16" s="18"/>
      <c r="BB16" s="18"/>
      <c r="BE16" t="s">
        <v>50</v>
      </c>
    </row>
    <row r="17" spans="1:57" ht="16.149999999999999" customHeight="1">
      <c r="A17" s="18"/>
      <c r="B17" s="55"/>
      <c r="C17" s="56"/>
      <c r="D17" s="59"/>
      <c r="E17" s="59"/>
      <c r="F17" s="59"/>
      <c r="G17" s="59"/>
      <c r="H17" s="59"/>
      <c r="I17" s="59"/>
      <c r="J17" s="59"/>
      <c r="K17" s="59"/>
      <c r="L17" s="59"/>
      <c r="M17" s="59"/>
      <c r="N17" s="59"/>
      <c r="O17" s="59"/>
      <c r="P17" s="59"/>
      <c r="Q17" s="59"/>
      <c r="R17" s="59"/>
      <c r="S17" s="59"/>
      <c r="T17" s="59"/>
      <c r="U17" s="59"/>
      <c r="V17" s="59"/>
      <c r="W17" s="59"/>
      <c r="X17" s="59"/>
      <c r="Y17" s="59"/>
      <c r="Z17" s="59"/>
      <c r="AA17" s="59"/>
      <c r="AB17" s="59"/>
      <c r="AC17" s="59"/>
      <c r="AD17" s="59"/>
      <c r="AE17" s="59"/>
      <c r="AF17" s="59"/>
      <c r="AG17" s="59"/>
      <c r="AH17" s="59"/>
      <c r="AI17" s="59"/>
      <c r="AJ17" s="59"/>
      <c r="AK17" s="59"/>
      <c r="AL17" s="59"/>
      <c r="AM17" s="59"/>
      <c r="AN17" s="59"/>
      <c r="AO17" s="59"/>
      <c r="AP17" s="59"/>
      <c r="AQ17" s="59"/>
      <c r="AR17" s="59"/>
      <c r="AS17" s="60"/>
      <c r="AT17" s="46"/>
      <c r="AU17" s="44"/>
      <c r="AV17" s="44"/>
      <c r="AW17" s="44"/>
      <c r="AX17" s="44"/>
      <c r="AY17" s="44"/>
      <c r="AZ17" s="45"/>
      <c r="BA17" s="18"/>
      <c r="BB17" s="18"/>
      <c r="BE17" s="23" t="e">
        <f>'別紙様式2-2 (５億超or95%未満で一括比例配分方式）'!AV35</f>
        <v>#DIV/0!</v>
      </c>
    </row>
    <row r="18" spans="1:57" ht="16.149999999999999" customHeight="1">
      <c r="A18" s="18"/>
      <c r="B18" s="50" t="s">
        <v>36</v>
      </c>
      <c r="C18" s="51"/>
      <c r="D18" s="33" t="s">
        <v>39</v>
      </c>
      <c r="E18" s="33"/>
      <c r="F18" s="33"/>
      <c r="G18" s="33"/>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3"/>
      <c r="AP18" s="33"/>
      <c r="AQ18" s="33"/>
      <c r="AR18" s="33"/>
      <c r="AS18" s="52"/>
      <c r="AT18" s="46"/>
      <c r="AU18" s="44"/>
      <c r="AV18" s="44"/>
      <c r="AW18" s="44"/>
      <c r="AX18" s="44"/>
      <c r="AY18" s="44"/>
      <c r="AZ18" s="45"/>
      <c r="BA18" s="18"/>
      <c r="BB18" s="18"/>
      <c r="BE18" t="s">
        <v>51</v>
      </c>
    </row>
    <row r="19" spans="1:57" ht="16.149999999999999" customHeight="1" thickBot="1">
      <c r="A19" s="18"/>
      <c r="B19" s="82"/>
      <c r="C19" s="83"/>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c r="AL19" s="84"/>
      <c r="AM19" s="84"/>
      <c r="AN19" s="84"/>
      <c r="AO19" s="84"/>
      <c r="AP19" s="84"/>
      <c r="AQ19" s="84"/>
      <c r="AR19" s="84"/>
      <c r="AS19" s="85"/>
      <c r="AT19" s="47"/>
      <c r="AU19" s="48"/>
      <c r="AV19" s="48"/>
      <c r="AW19" s="48"/>
      <c r="AX19" s="48"/>
      <c r="AY19" s="48"/>
      <c r="AZ19" s="49"/>
      <c r="BA19" s="18"/>
      <c r="BB19" s="18"/>
      <c r="BE19" s="23" t="e">
        <f>'別紙様式2-3 (５億以下and95%以上) '!AL34</f>
        <v>#DIV/0!</v>
      </c>
    </row>
    <row r="20" spans="1:57" ht="12" customHeight="1">
      <c r="A20" s="18"/>
      <c r="B20" s="79" t="str">
        <f>IF(AT14="①", BE14, IF(AT14="②", BE16, IF(AT14="③", BE18, "")))</f>
        <v/>
      </c>
      <c r="C20" s="79"/>
      <c r="D20" s="79"/>
      <c r="E20" s="79"/>
      <c r="F20" s="79"/>
      <c r="G20" s="79"/>
      <c r="H20" s="79"/>
      <c r="I20" s="79"/>
      <c r="J20" s="79"/>
      <c r="K20" s="79"/>
      <c r="L20" s="79"/>
      <c r="M20" s="79"/>
      <c r="N20" s="79"/>
      <c r="O20" s="79"/>
      <c r="P20" s="79"/>
      <c r="Q20" s="79"/>
      <c r="R20" s="79"/>
      <c r="S20" s="79"/>
      <c r="T20" s="79"/>
      <c r="U20" s="79"/>
      <c r="V20" s="79"/>
      <c r="W20" s="79"/>
      <c r="X20" s="79"/>
      <c r="Y20" s="79"/>
      <c r="Z20" s="79"/>
      <c r="AA20" s="79"/>
      <c r="AB20" s="79"/>
      <c r="AC20" s="79"/>
      <c r="AD20" s="79"/>
      <c r="AE20" s="79"/>
      <c r="AF20" s="79"/>
      <c r="AG20" s="79"/>
      <c r="AH20" s="79"/>
      <c r="AI20" s="79"/>
      <c r="AJ20" s="79"/>
      <c r="AK20" s="79"/>
      <c r="AL20" s="79"/>
      <c r="AM20" s="79"/>
      <c r="AN20" s="79"/>
      <c r="AO20" s="79"/>
      <c r="AP20" s="79"/>
      <c r="AQ20" s="79"/>
      <c r="AR20" s="79"/>
      <c r="AS20" s="79"/>
      <c r="AT20" s="79"/>
      <c r="AU20" s="79"/>
      <c r="AV20" s="79"/>
      <c r="AW20" s="79"/>
      <c r="AX20" s="79"/>
      <c r="AY20" s="79"/>
      <c r="AZ20" s="79"/>
      <c r="BA20" s="18"/>
      <c r="BB20" s="18"/>
    </row>
    <row r="21" spans="1:57" ht="12" customHeight="1">
      <c r="A21" s="18"/>
      <c r="B21" s="28"/>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28"/>
      <c r="AR21" s="28"/>
      <c r="AS21" s="28"/>
      <c r="AT21" s="28"/>
      <c r="AU21" s="28"/>
      <c r="AV21" s="28"/>
      <c r="AW21" s="28"/>
      <c r="AX21" s="28"/>
      <c r="AY21" s="28"/>
      <c r="AZ21" s="28"/>
      <c r="BA21" s="18"/>
      <c r="BB21" s="18"/>
    </row>
    <row r="22" spans="1:57" ht="16.149999999999999" customHeight="1">
      <c r="B22" t="s">
        <v>24</v>
      </c>
    </row>
    <row r="23" spans="1:57" ht="6" customHeight="1"/>
    <row r="24" spans="1:57" ht="12" customHeight="1">
      <c r="B24" s="4"/>
      <c r="C24" s="34" t="s">
        <v>84</v>
      </c>
      <c r="D24" s="35"/>
      <c r="E24" s="35"/>
      <c r="F24" s="35"/>
      <c r="G24" s="35"/>
      <c r="H24" s="35"/>
      <c r="I24" s="35"/>
      <c r="J24" s="35"/>
      <c r="K24" s="35"/>
      <c r="L24" s="35"/>
      <c r="M24" s="35"/>
      <c r="N24" s="35"/>
      <c r="O24" s="35"/>
      <c r="P24" s="35"/>
      <c r="Q24" s="35"/>
      <c r="R24" s="1"/>
      <c r="U24" s="4"/>
      <c r="V24" s="34" t="s">
        <v>47</v>
      </c>
      <c r="W24" s="38"/>
      <c r="X24" s="38"/>
      <c r="Y24" s="38"/>
      <c r="Z24" s="38"/>
      <c r="AA24" s="38"/>
      <c r="AB24" s="38"/>
      <c r="AC24" s="38"/>
      <c r="AD24" s="38"/>
      <c r="AE24" s="38"/>
      <c r="AF24" s="38"/>
      <c r="AG24" s="38"/>
      <c r="AH24" s="38"/>
      <c r="AI24" s="38"/>
      <c r="AJ24" s="38"/>
      <c r="AK24" s="6"/>
      <c r="AL24" s="7"/>
      <c r="AM24" s="8"/>
      <c r="AN24" s="5"/>
      <c r="AO24" s="34" t="s">
        <v>46</v>
      </c>
      <c r="AP24" s="38"/>
      <c r="AQ24" s="38"/>
      <c r="AR24" s="38"/>
      <c r="AS24" s="38"/>
      <c r="AT24" s="38"/>
      <c r="AU24" s="38"/>
      <c r="AV24" s="38"/>
      <c r="AW24" s="38"/>
      <c r="AX24" s="38"/>
      <c r="AY24" s="38"/>
      <c r="AZ24" s="38"/>
      <c r="BA24" s="38"/>
      <c r="BB24" s="6"/>
    </row>
    <row r="25" spans="1:57" ht="12" customHeight="1">
      <c r="B25" s="7"/>
      <c r="C25" s="36"/>
      <c r="D25" s="36"/>
      <c r="E25" s="36"/>
      <c r="F25" s="36"/>
      <c r="G25" s="36"/>
      <c r="H25" s="36"/>
      <c r="I25" s="36"/>
      <c r="J25" s="36"/>
      <c r="K25" s="36"/>
      <c r="L25" s="36"/>
      <c r="M25" s="36"/>
      <c r="N25" s="36"/>
      <c r="O25" s="36"/>
      <c r="P25" s="36"/>
      <c r="Q25" s="36"/>
      <c r="R25" s="2"/>
      <c r="U25" s="7"/>
      <c r="V25" s="39"/>
      <c r="W25" s="39"/>
      <c r="X25" s="39"/>
      <c r="Y25" s="39"/>
      <c r="Z25" s="39"/>
      <c r="AA25" s="39"/>
      <c r="AB25" s="39"/>
      <c r="AC25" s="39"/>
      <c r="AD25" s="39"/>
      <c r="AE25" s="39"/>
      <c r="AF25" s="39"/>
      <c r="AG25" s="39"/>
      <c r="AH25" s="39"/>
      <c r="AI25" s="39"/>
      <c r="AJ25" s="39"/>
      <c r="AK25" s="8"/>
      <c r="AL25" s="7"/>
      <c r="AM25" s="8"/>
      <c r="AO25" s="39"/>
      <c r="AP25" s="39"/>
      <c r="AQ25" s="39"/>
      <c r="AR25" s="39"/>
      <c r="AS25" s="39"/>
      <c r="AT25" s="39"/>
      <c r="AU25" s="39"/>
      <c r="AV25" s="39"/>
      <c r="AW25" s="39"/>
      <c r="AX25" s="39"/>
      <c r="AY25" s="39"/>
      <c r="AZ25" s="39"/>
      <c r="BA25" s="39"/>
      <c r="BB25" s="8"/>
    </row>
    <row r="26" spans="1:57" ht="12" customHeight="1">
      <c r="B26" s="7"/>
      <c r="C26" s="36"/>
      <c r="D26" s="36"/>
      <c r="E26" s="36"/>
      <c r="F26" s="36"/>
      <c r="G26" s="36"/>
      <c r="H26" s="36"/>
      <c r="I26" s="36"/>
      <c r="J26" s="36"/>
      <c r="K26" s="36"/>
      <c r="L26" s="36"/>
      <c r="M26" s="36"/>
      <c r="N26" s="36"/>
      <c r="O26" s="36"/>
      <c r="P26" s="36"/>
      <c r="Q26" s="36"/>
      <c r="R26" s="2"/>
      <c r="U26" s="7"/>
      <c r="V26" s="39"/>
      <c r="W26" s="39"/>
      <c r="X26" s="39"/>
      <c r="Y26" s="39"/>
      <c r="Z26" s="39"/>
      <c r="AA26" s="39"/>
      <c r="AB26" s="39"/>
      <c r="AC26" s="39"/>
      <c r="AD26" s="39"/>
      <c r="AE26" s="39"/>
      <c r="AF26" s="39"/>
      <c r="AG26" s="39"/>
      <c r="AH26" s="39"/>
      <c r="AI26" s="39"/>
      <c r="AJ26" s="39"/>
      <c r="AK26" s="8"/>
      <c r="AL26" s="7"/>
      <c r="AM26" s="8"/>
      <c r="AO26" s="39"/>
      <c r="AP26" s="39"/>
      <c r="AQ26" s="39"/>
      <c r="AR26" s="39"/>
      <c r="AS26" s="39"/>
      <c r="AT26" s="39"/>
      <c r="AU26" s="39"/>
      <c r="AV26" s="39"/>
      <c r="AW26" s="39"/>
      <c r="AX26" s="39"/>
      <c r="AY26" s="39"/>
      <c r="AZ26" s="39"/>
      <c r="BA26" s="39"/>
      <c r="BB26" s="8"/>
    </row>
    <row r="27" spans="1:57" ht="12" customHeight="1">
      <c r="B27" s="7"/>
      <c r="C27" s="36"/>
      <c r="D27" s="36"/>
      <c r="E27" s="36"/>
      <c r="F27" s="36"/>
      <c r="G27" s="36"/>
      <c r="H27" s="36"/>
      <c r="I27" s="36"/>
      <c r="J27" s="36"/>
      <c r="K27" s="36"/>
      <c r="L27" s="36"/>
      <c r="M27" s="36"/>
      <c r="N27" s="36"/>
      <c r="O27" s="36"/>
      <c r="P27" s="36"/>
      <c r="Q27" s="36"/>
      <c r="R27" s="2"/>
      <c r="U27" s="7"/>
      <c r="V27" s="39"/>
      <c r="W27" s="39"/>
      <c r="X27" s="39"/>
      <c r="Y27" s="39"/>
      <c r="Z27" s="39"/>
      <c r="AA27" s="39"/>
      <c r="AB27" s="39"/>
      <c r="AC27" s="39"/>
      <c r="AD27" s="39"/>
      <c r="AE27" s="39"/>
      <c r="AF27" s="39"/>
      <c r="AG27" s="39"/>
      <c r="AH27" s="39"/>
      <c r="AI27" s="39"/>
      <c r="AJ27" s="39"/>
      <c r="AK27" s="8"/>
      <c r="AL27" s="7"/>
      <c r="AM27" s="8"/>
      <c r="AO27" s="39"/>
      <c r="AP27" s="39"/>
      <c r="AQ27" s="39"/>
      <c r="AR27" s="39"/>
      <c r="AS27" s="39"/>
      <c r="AT27" s="39"/>
      <c r="AU27" s="39"/>
      <c r="AV27" s="39"/>
      <c r="AW27" s="39"/>
      <c r="AX27" s="39"/>
      <c r="AY27" s="39"/>
      <c r="AZ27" s="39"/>
      <c r="BA27" s="39"/>
      <c r="BB27" s="8"/>
    </row>
    <row r="28" spans="1:57" ht="12" customHeight="1">
      <c r="B28" s="9"/>
      <c r="C28" s="37"/>
      <c r="D28" s="37"/>
      <c r="E28" s="37"/>
      <c r="F28" s="37"/>
      <c r="G28" s="37"/>
      <c r="H28" s="37"/>
      <c r="I28" s="37"/>
      <c r="J28" s="37"/>
      <c r="K28" s="37"/>
      <c r="L28" s="37"/>
      <c r="M28" s="37"/>
      <c r="N28" s="37"/>
      <c r="O28" s="37"/>
      <c r="P28" s="37"/>
      <c r="Q28" s="37"/>
      <c r="R28" s="3"/>
      <c r="U28" s="9"/>
      <c r="V28" s="40"/>
      <c r="W28" s="40"/>
      <c r="X28" s="40"/>
      <c r="Y28" s="40"/>
      <c r="Z28" s="40"/>
      <c r="AA28" s="40"/>
      <c r="AB28" s="40"/>
      <c r="AC28" s="40"/>
      <c r="AD28" s="40"/>
      <c r="AE28" s="40"/>
      <c r="AF28" s="40"/>
      <c r="AG28" s="40"/>
      <c r="AH28" s="40"/>
      <c r="AI28" s="40"/>
      <c r="AJ28" s="40"/>
      <c r="AK28" s="11"/>
      <c r="AL28" s="7"/>
      <c r="AM28" s="8"/>
      <c r="AN28" s="10"/>
      <c r="AO28" s="40"/>
      <c r="AP28" s="40"/>
      <c r="AQ28" s="40"/>
      <c r="AR28" s="40"/>
      <c r="AS28" s="40"/>
      <c r="AT28" s="40"/>
      <c r="AU28" s="40"/>
      <c r="AV28" s="40"/>
      <c r="AW28" s="40"/>
      <c r="AX28" s="40"/>
      <c r="AY28" s="40"/>
      <c r="AZ28" s="40"/>
      <c r="BA28" s="40"/>
      <c r="BB28" s="11"/>
    </row>
    <row r="29" spans="1:57" ht="6" customHeight="1">
      <c r="I29" t="s">
        <v>4</v>
      </c>
      <c r="AC29" t="s">
        <v>4</v>
      </c>
      <c r="AU29" t="s">
        <v>4</v>
      </c>
    </row>
    <row r="30" spans="1:57" ht="6" customHeight="1">
      <c r="I30" t="s">
        <v>4</v>
      </c>
      <c r="AC30" t="s">
        <v>4</v>
      </c>
      <c r="AU30" t="s">
        <v>4</v>
      </c>
    </row>
    <row r="31" spans="1:57" ht="6" customHeight="1" thickBot="1">
      <c r="I31" t="s">
        <v>4</v>
      </c>
      <c r="AC31" t="s">
        <v>4</v>
      </c>
      <c r="AU31" t="s">
        <v>4</v>
      </c>
    </row>
    <row r="32" spans="1:57" ht="12" customHeight="1">
      <c r="B32" s="61"/>
      <c r="C32" s="62"/>
      <c r="D32" s="62"/>
      <c r="E32" s="62"/>
      <c r="F32" s="62"/>
      <c r="G32" s="62"/>
      <c r="H32" s="62"/>
      <c r="I32" s="62"/>
      <c r="J32" s="62"/>
      <c r="K32" s="62"/>
      <c r="L32" s="62"/>
      <c r="M32" s="62"/>
      <c r="N32" s="62"/>
      <c r="O32" s="62"/>
      <c r="P32" s="62"/>
      <c r="Q32" s="62"/>
      <c r="R32" s="63"/>
      <c r="U32" s="61"/>
      <c r="V32" s="62"/>
      <c r="W32" s="62"/>
      <c r="X32" s="62"/>
      <c r="Y32" s="62"/>
      <c r="Z32" s="62"/>
      <c r="AA32" s="62"/>
      <c r="AB32" s="62"/>
      <c r="AC32" s="62"/>
      <c r="AD32" s="62"/>
      <c r="AE32" s="62"/>
      <c r="AF32" s="62"/>
      <c r="AG32" s="62"/>
      <c r="AH32" s="62"/>
      <c r="AI32" s="62"/>
      <c r="AJ32" s="62"/>
      <c r="AK32" s="63"/>
      <c r="AN32" s="67" t="e">
        <f>B32/U32</f>
        <v>#DIV/0!</v>
      </c>
      <c r="AO32" s="68"/>
      <c r="AP32" s="68"/>
      <c r="AQ32" s="68"/>
      <c r="AR32" s="68"/>
      <c r="AS32" s="68"/>
      <c r="AT32" s="68"/>
      <c r="AU32" s="68"/>
      <c r="AV32" s="68"/>
      <c r="AW32" s="68"/>
      <c r="AX32" s="68"/>
      <c r="AY32" s="68"/>
      <c r="AZ32" s="68"/>
      <c r="BA32" s="68"/>
      <c r="BB32" s="69"/>
    </row>
    <row r="33" spans="1:54" ht="12" customHeight="1" thickBot="1">
      <c r="B33" s="64"/>
      <c r="C33" s="65"/>
      <c r="D33" s="65"/>
      <c r="E33" s="65"/>
      <c r="F33" s="65"/>
      <c r="G33" s="65"/>
      <c r="H33" s="65"/>
      <c r="I33" s="65"/>
      <c r="J33" s="65"/>
      <c r="K33" s="65"/>
      <c r="L33" s="65"/>
      <c r="M33" s="65"/>
      <c r="N33" s="65"/>
      <c r="O33" s="65"/>
      <c r="P33" s="65"/>
      <c r="Q33" s="65"/>
      <c r="R33" s="66"/>
      <c r="U33" s="64"/>
      <c r="V33" s="65"/>
      <c r="W33" s="65"/>
      <c r="X33" s="65"/>
      <c r="Y33" s="65"/>
      <c r="Z33" s="65"/>
      <c r="AA33" s="65"/>
      <c r="AB33" s="65"/>
      <c r="AC33" s="65"/>
      <c r="AD33" s="65"/>
      <c r="AE33" s="65"/>
      <c r="AF33" s="65"/>
      <c r="AG33" s="65"/>
      <c r="AH33" s="65"/>
      <c r="AI33" s="65"/>
      <c r="AJ33" s="65"/>
      <c r="AK33" s="66"/>
      <c r="AN33" s="70"/>
      <c r="AO33" s="71"/>
      <c r="AP33" s="71"/>
      <c r="AQ33" s="71"/>
      <c r="AR33" s="71"/>
      <c r="AS33" s="71"/>
      <c r="AT33" s="71"/>
      <c r="AU33" s="71"/>
      <c r="AV33" s="71"/>
      <c r="AW33" s="71"/>
      <c r="AX33" s="71"/>
      <c r="AY33" s="71"/>
      <c r="AZ33" s="71"/>
      <c r="BA33" s="71"/>
      <c r="BB33" s="72"/>
    </row>
    <row r="34" spans="1:54" ht="16.149999999999999" customHeight="1">
      <c r="B34" t="s">
        <v>45</v>
      </c>
    </row>
    <row r="35" spans="1:54" ht="7.9" customHeight="1"/>
    <row r="36" spans="1:54" ht="16.149999999999999" customHeight="1">
      <c r="B36" t="s">
        <v>25</v>
      </c>
    </row>
    <row r="37" spans="1:54" ht="15.6" customHeight="1">
      <c r="C37" s="91" t="s">
        <v>22</v>
      </c>
      <c r="D37" s="91"/>
      <c r="E37" s="91"/>
      <c r="F37" s="91"/>
      <c r="G37" s="91"/>
      <c r="H37" s="91"/>
      <c r="I37" s="91"/>
      <c r="J37" s="91"/>
      <c r="K37" s="91"/>
      <c r="L37" s="91"/>
      <c r="M37" s="91"/>
      <c r="N37" s="91"/>
      <c r="O37" s="91"/>
      <c r="P37" s="91"/>
      <c r="Q37" s="91"/>
      <c r="R37" s="91"/>
      <c r="S37" s="91"/>
      <c r="T37" s="91"/>
      <c r="U37" s="91"/>
      <c r="V37" s="91"/>
      <c r="W37" s="91"/>
      <c r="X37" s="91"/>
      <c r="Y37" s="91"/>
      <c r="Z37" s="91"/>
      <c r="AA37" s="91"/>
      <c r="AB37" s="91"/>
      <c r="AC37" s="91"/>
      <c r="AD37" s="91"/>
      <c r="AE37" s="91"/>
      <c r="AF37" s="91"/>
      <c r="AG37" s="91"/>
      <c r="AH37" s="91"/>
      <c r="AI37" s="91"/>
      <c r="AJ37" s="91"/>
      <c r="AK37" s="91"/>
      <c r="AL37" s="91"/>
      <c r="AM37" s="91"/>
      <c r="AN37" s="91"/>
      <c r="AO37" s="91"/>
      <c r="AP37" s="91"/>
      <c r="AQ37" s="91"/>
      <c r="AR37" s="91"/>
      <c r="AS37" s="91"/>
      <c r="AT37" s="91"/>
      <c r="AU37" s="91"/>
      <c r="AV37" s="91"/>
      <c r="AW37" s="91"/>
      <c r="AX37" s="91"/>
      <c r="AY37" s="91"/>
      <c r="AZ37" s="91"/>
      <c r="BA37" s="91"/>
      <c r="BB37" s="91"/>
    </row>
    <row r="38" spans="1:54" ht="7.9" customHeight="1"/>
    <row r="39" spans="1:54">
      <c r="B39" s="115" t="s">
        <v>57</v>
      </c>
      <c r="C39" s="115"/>
      <c r="D39" s="115"/>
      <c r="E39" s="115"/>
      <c r="F39" s="115"/>
      <c r="G39" s="115"/>
      <c r="H39" s="115"/>
      <c r="I39" s="115"/>
      <c r="J39" s="115" t="s">
        <v>58</v>
      </c>
      <c r="K39" s="115"/>
      <c r="L39" s="115"/>
      <c r="M39" s="115"/>
      <c r="N39" s="115"/>
      <c r="O39" s="115"/>
      <c r="P39" s="115"/>
      <c r="Q39" s="115"/>
      <c r="R39" s="115"/>
      <c r="S39" s="115"/>
      <c r="T39" s="115"/>
      <c r="U39" s="115"/>
      <c r="V39" s="115"/>
      <c r="W39" s="115"/>
      <c r="X39" s="115"/>
      <c r="Y39" s="115"/>
      <c r="Z39" s="115"/>
      <c r="AA39" s="115"/>
      <c r="AB39" s="115"/>
      <c r="AC39" s="115"/>
      <c r="AD39" s="115"/>
      <c r="AE39" s="115"/>
      <c r="AF39" s="115"/>
      <c r="AG39" s="115"/>
      <c r="AH39" s="115"/>
      <c r="AI39" s="115"/>
      <c r="AJ39" s="115"/>
      <c r="AK39" s="116" t="s">
        <v>63</v>
      </c>
      <c r="AL39" s="115"/>
      <c r="AM39" s="115"/>
      <c r="AN39" s="115"/>
      <c r="AO39" s="115"/>
      <c r="AP39" s="115"/>
      <c r="AQ39" s="115"/>
      <c r="AR39" s="115"/>
      <c r="AS39" s="115"/>
      <c r="AT39" s="115" t="s">
        <v>59</v>
      </c>
      <c r="AU39" s="115"/>
      <c r="AV39" s="115"/>
      <c r="AW39" s="115"/>
      <c r="AX39" s="115"/>
      <c r="AY39" s="115"/>
      <c r="AZ39" s="115"/>
      <c r="BA39" s="115"/>
      <c r="BB39" s="115"/>
    </row>
    <row r="40" spans="1:54">
      <c r="B40" s="115"/>
      <c r="C40" s="115"/>
      <c r="D40" s="115"/>
      <c r="E40" s="115"/>
      <c r="F40" s="115"/>
      <c r="G40" s="115"/>
      <c r="H40" s="115"/>
      <c r="I40" s="115"/>
      <c r="J40" s="115" t="s">
        <v>27</v>
      </c>
      <c r="K40" s="115"/>
      <c r="L40" s="115"/>
      <c r="M40" s="115"/>
      <c r="N40" s="115"/>
      <c r="O40" s="115"/>
      <c r="P40" s="115"/>
      <c r="Q40" s="115"/>
      <c r="R40" s="115"/>
      <c r="S40" s="115" t="s">
        <v>60</v>
      </c>
      <c r="T40" s="115"/>
      <c r="U40" s="115"/>
      <c r="V40" s="115"/>
      <c r="W40" s="115"/>
      <c r="X40" s="115"/>
      <c r="Y40" s="115"/>
      <c r="Z40" s="115"/>
      <c r="AA40" s="115"/>
      <c r="AB40" s="115" t="s">
        <v>28</v>
      </c>
      <c r="AC40" s="115"/>
      <c r="AD40" s="115"/>
      <c r="AE40" s="115"/>
      <c r="AF40" s="115"/>
      <c r="AG40" s="115"/>
      <c r="AH40" s="115"/>
      <c r="AI40" s="115"/>
      <c r="AJ40" s="115"/>
      <c r="AK40" s="115"/>
      <c r="AL40" s="115"/>
      <c r="AM40" s="115"/>
      <c r="AN40" s="115"/>
      <c r="AO40" s="115"/>
      <c r="AP40" s="115"/>
      <c r="AQ40" s="115"/>
      <c r="AR40" s="115"/>
      <c r="AS40" s="115"/>
      <c r="AT40" s="115"/>
      <c r="AU40" s="115"/>
      <c r="AV40" s="115"/>
      <c r="AW40" s="115"/>
      <c r="AX40" s="115"/>
      <c r="AY40" s="115"/>
      <c r="AZ40" s="115"/>
      <c r="BA40" s="115"/>
      <c r="BB40" s="115"/>
    </row>
    <row r="41" spans="1:54">
      <c r="B41" s="115"/>
      <c r="C41" s="115"/>
      <c r="D41" s="115"/>
      <c r="E41" s="115"/>
      <c r="F41" s="115"/>
      <c r="G41" s="115"/>
      <c r="H41" s="115"/>
      <c r="I41" s="115"/>
      <c r="J41" s="115"/>
      <c r="K41" s="115"/>
      <c r="L41" s="115"/>
      <c r="M41" s="115"/>
      <c r="N41" s="115"/>
      <c r="O41" s="115"/>
      <c r="P41" s="115"/>
      <c r="Q41" s="115"/>
      <c r="R41" s="115"/>
      <c r="S41" s="115"/>
      <c r="T41" s="115"/>
      <c r="U41" s="115"/>
      <c r="V41" s="115"/>
      <c r="W41" s="115"/>
      <c r="X41" s="115"/>
      <c r="Y41" s="115"/>
      <c r="Z41" s="115"/>
      <c r="AA41" s="115"/>
      <c r="AB41" s="115"/>
      <c r="AC41" s="115"/>
      <c r="AD41" s="115"/>
      <c r="AE41" s="115"/>
      <c r="AF41" s="115"/>
      <c r="AG41" s="115"/>
      <c r="AH41" s="115"/>
      <c r="AI41" s="115"/>
      <c r="AJ41" s="115"/>
      <c r="AK41" s="115"/>
      <c r="AL41" s="115"/>
      <c r="AM41" s="115"/>
      <c r="AN41" s="115"/>
      <c r="AO41" s="115"/>
      <c r="AP41" s="115"/>
      <c r="AQ41" s="115"/>
      <c r="AR41" s="115"/>
      <c r="AS41" s="115"/>
      <c r="AT41" s="115"/>
      <c r="AU41" s="115"/>
      <c r="AV41" s="115"/>
      <c r="AW41" s="115"/>
      <c r="AX41" s="115"/>
      <c r="AY41" s="115"/>
      <c r="AZ41" s="115"/>
      <c r="BA41" s="115"/>
      <c r="BB41" s="115"/>
    </row>
    <row r="42" spans="1:54">
      <c r="B42" s="117" t="s">
        <v>61</v>
      </c>
      <c r="C42" s="118"/>
      <c r="D42" s="123"/>
      <c r="E42" s="123"/>
      <c r="F42" s="123"/>
      <c r="G42" s="123"/>
      <c r="H42" s="123"/>
      <c r="I42" s="123"/>
      <c r="J42" s="123"/>
      <c r="K42" s="123"/>
      <c r="L42" s="123"/>
      <c r="M42" s="123"/>
      <c r="N42" s="123"/>
      <c r="O42" s="123"/>
      <c r="P42" s="123"/>
      <c r="Q42" s="123"/>
      <c r="R42" s="123"/>
      <c r="S42" s="123"/>
      <c r="T42" s="123"/>
      <c r="U42" s="123"/>
      <c r="V42" s="123"/>
      <c r="W42" s="123"/>
      <c r="X42" s="123"/>
      <c r="Y42" s="123"/>
      <c r="Z42" s="123"/>
      <c r="AA42" s="123"/>
      <c r="AB42" s="123"/>
      <c r="AC42" s="123"/>
      <c r="AD42" s="123"/>
      <c r="AE42" s="123"/>
      <c r="AF42" s="123"/>
      <c r="AG42" s="123"/>
      <c r="AH42" s="123"/>
      <c r="AI42" s="123"/>
      <c r="AJ42" s="123"/>
      <c r="AK42" s="123"/>
      <c r="AL42" s="123"/>
      <c r="AM42" s="123"/>
      <c r="AN42" s="123"/>
      <c r="AO42" s="123"/>
      <c r="AP42" s="123"/>
      <c r="AQ42" s="123"/>
      <c r="AR42" s="123"/>
      <c r="AS42" s="123"/>
      <c r="AT42" s="126">
        <f>SUM(J42:AS42)</f>
        <v>0</v>
      </c>
      <c r="AU42" s="126"/>
      <c r="AV42" s="126"/>
      <c r="AW42" s="126"/>
      <c r="AX42" s="126"/>
      <c r="AY42" s="126"/>
      <c r="AZ42" s="126"/>
      <c r="BA42" s="126"/>
      <c r="BB42" s="126"/>
    </row>
    <row r="43" spans="1:54">
      <c r="B43" s="119"/>
      <c r="C43" s="120"/>
      <c r="D43" s="124"/>
      <c r="E43" s="124"/>
      <c r="F43" s="124"/>
      <c r="G43" s="124"/>
      <c r="H43" s="124"/>
      <c r="I43" s="124"/>
      <c r="J43" s="124"/>
      <c r="K43" s="124"/>
      <c r="L43" s="124"/>
      <c r="M43" s="124"/>
      <c r="N43" s="124"/>
      <c r="O43" s="124"/>
      <c r="P43" s="124"/>
      <c r="Q43" s="124"/>
      <c r="R43" s="124"/>
      <c r="S43" s="124"/>
      <c r="T43" s="124"/>
      <c r="U43" s="124"/>
      <c r="V43" s="124"/>
      <c r="W43" s="124"/>
      <c r="X43" s="124"/>
      <c r="Y43" s="124"/>
      <c r="Z43" s="124"/>
      <c r="AA43" s="124"/>
      <c r="AB43" s="124"/>
      <c r="AC43" s="124"/>
      <c r="AD43" s="124"/>
      <c r="AE43" s="124"/>
      <c r="AF43" s="124"/>
      <c r="AG43" s="124"/>
      <c r="AH43" s="124"/>
      <c r="AI43" s="124"/>
      <c r="AJ43" s="124"/>
      <c r="AK43" s="124"/>
      <c r="AL43" s="124"/>
      <c r="AM43" s="124"/>
      <c r="AN43" s="124"/>
      <c r="AO43" s="124"/>
      <c r="AP43" s="124"/>
      <c r="AQ43" s="124"/>
      <c r="AR43" s="124"/>
      <c r="AS43" s="124"/>
      <c r="AT43" s="127">
        <f>SUM(J43:AS43)</f>
        <v>0</v>
      </c>
      <c r="AU43" s="127"/>
      <c r="AV43" s="127"/>
      <c r="AW43" s="127"/>
      <c r="AX43" s="127"/>
      <c r="AY43" s="127"/>
      <c r="AZ43" s="127"/>
      <c r="BA43" s="127"/>
      <c r="BB43" s="127"/>
    </row>
    <row r="44" spans="1:54">
      <c r="B44" s="119"/>
      <c r="C44" s="120"/>
      <c r="D44" s="124"/>
      <c r="E44" s="124"/>
      <c r="F44" s="124"/>
      <c r="G44" s="124"/>
      <c r="H44" s="124"/>
      <c r="I44" s="124"/>
      <c r="J44" s="124"/>
      <c r="K44" s="124"/>
      <c r="L44" s="124"/>
      <c r="M44" s="124"/>
      <c r="N44" s="124"/>
      <c r="O44" s="124"/>
      <c r="P44" s="124"/>
      <c r="Q44" s="124"/>
      <c r="R44" s="124"/>
      <c r="S44" s="124"/>
      <c r="T44" s="124"/>
      <c r="U44" s="124"/>
      <c r="V44" s="124"/>
      <c r="W44" s="124"/>
      <c r="X44" s="124"/>
      <c r="Y44" s="124"/>
      <c r="Z44" s="124"/>
      <c r="AA44" s="124"/>
      <c r="AB44" s="124"/>
      <c r="AC44" s="124"/>
      <c r="AD44" s="124"/>
      <c r="AE44" s="124"/>
      <c r="AF44" s="124"/>
      <c r="AG44" s="124"/>
      <c r="AH44" s="124"/>
      <c r="AI44" s="124"/>
      <c r="AJ44" s="124"/>
      <c r="AK44" s="124"/>
      <c r="AL44" s="124"/>
      <c r="AM44" s="124"/>
      <c r="AN44" s="124"/>
      <c r="AO44" s="124"/>
      <c r="AP44" s="124"/>
      <c r="AQ44" s="124"/>
      <c r="AR44" s="124"/>
      <c r="AS44" s="124"/>
      <c r="AT44" s="127">
        <f>SUM(J44:AS44)</f>
        <v>0</v>
      </c>
      <c r="AU44" s="127"/>
      <c r="AV44" s="127"/>
      <c r="AW44" s="127"/>
      <c r="AX44" s="127"/>
      <c r="AY44" s="127"/>
      <c r="AZ44" s="127"/>
      <c r="BA44" s="127"/>
      <c r="BB44" s="127"/>
    </row>
    <row r="45" spans="1:54">
      <c r="B45" s="119"/>
      <c r="C45" s="120"/>
      <c r="D45" s="124"/>
      <c r="E45" s="124"/>
      <c r="F45" s="124"/>
      <c r="G45" s="124"/>
      <c r="H45" s="124"/>
      <c r="I45" s="124"/>
      <c r="J45" s="124"/>
      <c r="K45" s="124"/>
      <c r="L45" s="124"/>
      <c r="M45" s="124"/>
      <c r="N45" s="124"/>
      <c r="O45" s="124"/>
      <c r="P45" s="124"/>
      <c r="Q45" s="124"/>
      <c r="R45" s="124"/>
      <c r="S45" s="124"/>
      <c r="T45" s="124"/>
      <c r="U45" s="124"/>
      <c r="V45" s="124"/>
      <c r="W45" s="124"/>
      <c r="X45" s="124"/>
      <c r="Y45" s="124"/>
      <c r="Z45" s="124"/>
      <c r="AA45" s="124"/>
      <c r="AB45" s="124"/>
      <c r="AC45" s="124"/>
      <c r="AD45" s="124"/>
      <c r="AE45" s="124"/>
      <c r="AF45" s="124"/>
      <c r="AG45" s="124"/>
      <c r="AH45" s="124"/>
      <c r="AI45" s="124"/>
      <c r="AJ45" s="124"/>
      <c r="AK45" s="124"/>
      <c r="AL45" s="124"/>
      <c r="AM45" s="124"/>
      <c r="AN45" s="124"/>
      <c r="AO45" s="124"/>
      <c r="AP45" s="124"/>
      <c r="AQ45" s="124"/>
      <c r="AR45" s="124"/>
      <c r="AS45" s="124"/>
      <c r="AT45" s="127">
        <f>SUM(J45:AS45)</f>
        <v>0</v>
      </c>
      <c r="AU45" s="127"/>
      <c r="AV45" s="127"/>
      <c r="AW45" s="127"/>
      <c r="AX45" s="127"/>
      <c r="AY45" s="127"/>
      <c r="AZ45" s="127"/>
      <c r="BA45" s="127"/>
      <c r="BB45" s="127"/>
    </row>
    <row r="46" spans="1:54" ht="14.25" thickBot="1">
      <c r="B46" s="119"/>
      <c r="C46" s="120"/>
      <c r="D46" s="125"/>
      <c r="E46" s="125"/>
      <c r="F46" s="125"/>
      <c r="G46" s="125"/>
      <c r="H46" s="125"/>
      <c r="I46" s="125"/>
      <c r="J46" s="125"/>
      <c r="K46" s="125"/>
      <c r="L46" s="125"/>
      <c r="M46" s="125"/>
      <c r="N46" s="125"/>
      <c r="O46" s="125"/>
      <c r="P46" s="125"/>
      <c r="Q46" s="125"/>
      <c r="R46" s="125"/>
      <c r="S46" s="125"/>
      <c r="T46" s="125"/>
      <c r="U46" s="125"/>
      <c r="V46" s="125"/>
      <c r="W46" s="125"/>
      <c r="X46" s="125"/>
      <c r="Y46" s="125"/>
      <c r="Z46" s="125"/>
      <c r="AA46" s="125"/>
      <c r="AB46" s="125"/>
      <c r="AC46" s="125"/>
      <c r="AD46" s="125"/>
      <c r="AE46" s="125"/>
      <c r="AF46" s="125"/>
      <c r="AG46" s="125"/>
      <c r="AH46" s="125"/>
      <c r="AI46" s="125"/>
      <c r="AJ46" s="125"/>
      <c r="AK46" s="125"/>
      <c r="AL46" s="125"/>
      <c r="AM46" s="125"/>
      <c r="AN46" s="125"/>
      <c r="AO46" s="125"/>
      <c r="AP46" s="125"/>
      <c r="AQ46" s="125"/>
      <c r="AR46" s="125"/>
      <c r="AS46" s="125"/>
      <c r="AT46" s="128">
        <f>SUM(J46:AS46)</f>
        <v>0</v>
      </c>
      <c r="AU46" s="128"/>
      <c r="AV46" s="128"/>
      <c r="AW46" s="128"/>
      <c r="AX46" s="128"/>
      <c r="AY46" s="128"/>
      <c r="AZ46" s="128"/>
      <c r="BA46" s="128"/>
      <c r="BB46" s="128"/>
    </row>
    <row r="47" spans="1:54" ht="14.25" thickTop="1">
      <c r="B47" s="121"/>
      <c r="C47" s="122"/>
      <c r="D47" s="129" t="s">
        <v>62</v>
      </c>
      <c r="E47" s="129"/>
      <c r="F47" s="129"/>
      <c r="G47" s="129"/>
      <c r="H47" s="129"/>
      <c r="I47" s="129"/>
      <c r="J47" s="129">
        <f>SUM(J42:R46)</f>
        <v>0</v>
      </c>
      <c r="K47" s="129"/>
      <c r="L47" s="129"/>
      <c r="M47" s="129"/>
      <c r="N47" s="129"/>
      <c r="O47" s="129"/>
      <c r="P47" s="129"/>
      <c r="Q47" s="129"/>
      <c r="R47" s="129"/>
      <c r="S47" s="129">
        <f>SUM(S42:AA46)</f>
        <v>0</v>
      </c>
      <c r="T47" s="129"/>
      <c r="U47" s="129"/>
      <c r="V47" s="129"/>
      <c r="W47" s="129"/>
      <c r="X47" s="129"/>
      <c r="Y47" s="129"/>
      <c r="Z47" s="129"/>
      <c r="AA47" s="129"/>
      <c r="AB47" s="129">
        <f>SUM(AB42:AJ46)</f>
        <v>0</v>
      </c>
      <c r="AC47" s="129"/>
      <c r="AD47" s="129"/>
      <c r="AE47" s="129"/>
      <c r="AF47" s="129"/>
      <c r="AG47" s="129"/>
      <c r="AH47" s="129"/>
      <c r="AI47" s="129"/>
      <c r="AJ47" s="129"/>
      <c r="AK47" s="129">
        <f>SUM(AK42:AS46)</f>
        <v>0</v>
      </c>
      <c r="AL47" s="129"/>
      <c r="AM47" s="129"/>
      <c r="AN47" s="129"/>
      <c r="AO47" s="129"/>
      <c r="AP47" s="129"/>
      <c r="AQ47" s="129"/>
      <c r="AR47" s="129"/>
      <c r="AS47" s="129"/>
      <c r="AT47" s="129">
        <f>SUM(AT42:BB46)</f>
        <v>0</v>
      </c>
      <c r="AU47" s="129"/>
      <c r="AV47" s="129"/>
      <c r="AW47" s="129"/>
      <c r="AX47" s="129"/>
      <c r="AY47" s="129"/>
      <c r="AZ47" s="129"/>
      <c r="BA47" s="129"/>
      <c r="BB47" s="129"/>
    </row>
    <row r="48" spans="1:54" ht="7.9" customHeight="1">
      <c r="A48" s="18"/>
      <c r="B48" s="18"/>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row>
    <row r="49" spans="1:57" ht="16.149999999999999" customHeight="1">
      <c r="B49" t="s">
        <v>33</v>
      </c>
    </row>
    <row r="50" spans="1:57" ht="7.9" customHeight="1" thickBot="1"/>
    <row r="51" spans="1:57" ht="24" customHeight="1">
      <c r="A51" s="14"/>
      <c r="B51" s="105" t="s">
        <v>19</v>
      </c>
      <c r="C51" s="106"/>
      <c r="D51" s="106"/>
      <c r="E51" s="106"/>
      <c r="F51" s="106"/>
      <c r="G51" s="106"/>
      <c r="H51" s="106"/>
      <c r="I51" s="106"/>
      <c r="J51" s="106"/>
      <c r="K51" s="106"/>
      <c r="L51" s="106"/>
      <c r="M51" s="107"/>
      <c r="N51" s="108"/>
      <c r="O51" s="108"/>
      <c r="P51" s="108"/>
      <c r="Q51" s="108"/>
      <c r="R51" s="108"/>
      <c r="S51" s="108"/>
      <c r="T51" s="108"/>
      <c r="U51" s="108"/>
      <c r="V51" s="108"/>
      <c r="W51" s="108"/>
      <c r="X51" s="108"/>
      <c r="Y51" s="109"/>
      <c r="Z51" s="17"/>
      <c r="AA51" s="92"/>
      <c r="AB51" s="92"/>
      <c r="AC51" s="92"/>
      <c r="AD51" s="92"/>
      <c r="AE51" s="92"/>
      <c r="AF51" s="92"/>
      <c r="AG51" s="92"/>
      <c r="AH51" s="92"/>
      <c r="AI51" s="92"/>
      <c r="AJ51" s="92"/>
      <c r="AK51" s="92"/>
      <c r="AL51" s="92"/>
      <c r="AM51" s="92"/>
      <c r="AN51" s="92"/>
      <c r="AO51" s="92"/>
      <c r="AP51" s="92"/>
      <c r="AQ51" s="92"/>
      <c r="AR51" s="92"/>
      <c r="AS51" s="92"/>
      <c r="AT51" s="92"/>
      <c r="AU51" s="92"/>
      <c r="AV51" s="92"/>
      <c r="AW51" s="92"/>
      <c r="AX51" s="92"/>
      <c r="AY51" s="92"/>
      <c r="AZ51" s="92"/>
      <c r="BA51" s="92"/>
      <c r="BB51" s="92"/>
    </row>
    <row r="52" spans="1:57" ht="24" customHeight="1" thickBot="1">
      <c r="A52" s="14"/>
      <c r="B52" s="110" t="s">
        <v>5</v>
      </c>
      <c r="C52" s="111"/>
      <c r="D52" s="111"/>
      <c r="E52" s="111"/>
      <c r="F52" s="111"/>
      <c r="G52" s="111"/>
      <c r="H52" s="111"/>
      <c r="I52" s="111"/>
      <c r="J52" s="111"/>
      <c r="K52" s="111"/>
      <c r="L52" s="111"/>
      <c r="M52" s="112"/>
      <c r="N52" s="113"/>
      <c r="O52" s="113"/>
      <c r="P52" s="113"/>
      <c r="Q52" s="113"/>
      <c r="R52" s="113"/>
      <c r="S52" s="113"/>
      <c r="T52" s="113"/>
      <c r="U52" s="113"/>
      <c r="V52" s="113"/>
      <c r="W52" s="113"/>
      <c r="X52" s="113"/>
      <c r="Y52" s="114"/>
      <c r="Z52" s="17"/>
      <c r="AA52" s="80"/>
      <c r="AB52" s="80"/>
      <c r="AC52" s="80"/>
      <c r="AD52" s="80"/>
      <c r="AE52" s="80"/>
      <c r="AF52" s="80"/>
      <c r="AG52" s="80"/>
      <c r="AH52" s="80"/>
      <c r="AI52" s="80"/>
      <c r="AJ52" s="80"/>
      <c r="AK52" s="80"/>
      <c r="AL52" s="80"/>
      <c r="AM52" s="80"/>
      <c r="AN52" s="80"/>
      <c r="AO52" s="80"/>
      <c r="AP52" s="80"/>
      <c r="AQ52" s="80"/>
      <c r="AR52" s="80"/>
      <c r="AS52" s="80"/>
      <c r="AT52" s="80"/>
      <c r="AU52" s="80"/>
      <c r="AV52" s="80"/>
      <c r="AW52" s="80"/>
      <c r="AX52" s="80"/>
      <c r="AY52" s="80"/>
      <c r="AZ52" s="80"/>
      <c r="BA52" s="80"/>
      <c r="BB52" s="80"/>
    </row>
    <row r="53" spans="1:57" ht="13.15" customHeight="1">
      <c r="B53" s="28" t="str">
        <f>IF(AT47=N52, "", BE53)</f>
        <v/>
      </c>
      <c r="C53" s="28"/>
      <c r="D53" s="28"/>
      <c r="E53" s="28"/>
      <c r="F53" s="28"/>
      <c r="G53" s="28"/>
      <c r="H53" s="28"/>
      <c r="I53" s="28"/>
      <c r="J53" s="28"/>
      <c r="K53" s="28"/>
      <c r="L53" s="28"/>
      <c r="M53" s="28"/>
      <c r="N53" s="28"/>
      <c r="O53" s="28"/>
      <c r="P53" s="28"/>
      <c r="Q53" s="28"/>
      <c r="R53" s="28"/>
      <c r="S53" s="28"/>
      <c r="T53" s="28"/>
      <c r="U53" s="28"/>
      <c r="V53" s="28"/>
      <c r="W53" s="28"/>
      <c r="X53" s="28"/>
      <c r="Y53" s="28"/>
      <c r="Z53" s="28"/>
      <c r="AA53" s="28"/>
      <c r="AB53" s="28"/>
      <c r="AC53" s="28"/>
      <c r="AD53" s="28"/>
      <c r="AE53" s="28"/>
      <c r="AF53" s="28"/>
      <c r="AG53" s="28"/>
      <c r="AH53" s="28"/>
      <c r="AI53" s="28"/>
      <c r="AJ53" s="28"/>
      <c r="AK53" s="28"/>
      <c r="AL53" s="28"/>
      <c r="AM53" s="28"/>
      <c r="AN53" s="28"/>
      <c r="AO53" s="28"/>
      <c r="AP53" s="28"/>
      <c r="AQ53" s="28"/>
      <c r="AR53" s="28"/>
      <c r="AS53" s="28"/>
      <c r="AT53" s="28"/>
      <c r="AU53" s="28"/>
      <c r="AV53" s="28"/>
      <c r="AW53" s="28"/>
      <c r="AX53" s="28"/>
      <c r="AY53" s="28"/>
      <c r="AZ53" s="28"/>
      <c r="BA53" s="25"/>
      <c r="BB53" s="25"/>
      <c r="BE53" t="s">
        <v>52</v>
      </c>
    </row>
    <row r="54" spans="1:57">
      <c r="B54" s="28"/>
      <c r="C54" s="28"/>
      <c r="D54" s="28"/>
      <c r="E54" s="28"/>
      <c r="F54" s="28"/>
      <c r="G54" s="28"/>
      <c r="H54" s="28"/>
      <c r="I54" s="28"/>
      <c r="J54" s="28"/>
      <c r="K54" s="28"/>
      <c r="L54" s="28"/>
      <c r="M54" s="28"/>
      <c r="N54" s="28"/>
      <c r="O54" s="28"/>
      <c r="P54" s="28"/>
      <c r="Q54" s="28"/>
      <c r="R54" s="28"/>
      <c r="S54" s="28"/>
      <c r="T54" s="28"/>
      <c r="U54" s="28"/>
      <c r="V54" s="28"/>
      <c r="W54" s="28"/>
      <c r="X54" s="28"/>
      <c r="Y54" s="28"/>
      <c r="Z54" s="28"/>
      <c r="AA54" s="28"/>
      <c r="AB54" s="28"/>
      <c r="AC54" s="28"/>
      <c r="AD54" s="28"/>
      <c r="AE54" s="28"/>
      <c r="AF54" s="28"/>
      <c r="AG54" s="28"/>
      <c r="AH54" s="28"/>
      <c r="AI54" s="28"/>
      <c r="AJ54" s="28"/>
      <c r="AK54" s="28"/>
      <c r="AL54" s="28"/>
      <c r="AM54" s="28"/>
      <c r="AN54" s="28"/>
      <c r="AO54" s="28"/>
      <c r="AP54" s="28"/>
      <c r="AQ54" s="28"/>
      <c r="AR54" s="28"/>
      <c r="AS54" s="28"/>
      <c r="AT54" s="28"/>
      <c r="AU54" s="28"/>
      <c r="AV54" s="28"/>
      <c r="AW54" s="28"/>
      <c r="AX54" s="28"/>
      <c r="AY54" s="28"/>
      <c r="AZ54" s="28"/>
      <c r="BA54" s="25"/>
      <c r="BB54" s="25"/>
    </row>
    <row r="55" spans="1:57">
      <c r="B55" s="28"/>
      <c r="C55" s="28"/>
      <c r="D55" s="28"/>
      <c r="E55" s="28"/>
      <c r="F55" s="28"/>
      <c r="G55" s="28"/>
      <c r="H55" s="28"/>
      <c r="I55" s="28"/>
      <c r="J55" s="28"/>
      <c r="K55" s="28"/>
      <c r="L55" s="28"/>
      <c r="M55" s="28"/>
      <c r="N55" s="28"/>
      <c r="O55" s="28"/>
      <c r="P55" s="28"/>
      <c r="Q55" s="28"/>
      <c r="R55" s="28"/>
      <c r="S55" s="28"/>
      <c r="T55" s="28"/>
      <c r="U55" s="28"/>
      <c r="V55" s="28"/>
      <c r="W55" s="28"/>
      <c r="X55" s="28"/>
      <c r="Y55" s="28"/>
      <c r="Z55" s="28"/>
      <c r="AA55" s="28"/>
      <c r="AB55" s="28"/>
      <c r="AC55" s="28"/>
      <c r="AD55" s="28"/>
      <c r="AE55" s="28"/>
      <c r="AF55" s="28"/>
      <c r="AG55" s="28"/>
      <c r="AH55" s="28"/>
      <c r="AI55" s="28"/>
      <c r="AJ55" s="28"/>
      <c r="AK55" s="28"/>
      <c r="AL55" s="28"/>
      <c r="AM55" s="28"/>
      <c r="AN55" s="28"/>
      <c r="AO55" s="28"/>
      <c r="AP55" s="28"/>
      <c r="AQ55" s="28"/>
      <c r="AR55" s="28"/>
      <c r="AS55" s="28"/>
      <c r="AT55" s="28"/>
      <c r="AU55" s="28"/>
      <c r="AV55" s="28"/>
      <c r="AW55" s="28"/>
      <c r="AX55" s="28"/>
      <c r="AY55" s="28"/>
      <c r="AZ55" s="28"/>
    </row>
    <row r="56" spans="1:57" ht="16.149999999999999" customHeight="1">
      <c r="B56" t="s">
        <v>42</v>
      </c>
    </row>
    <row r="57" spans="1:57" ht="7.9" customHeight="1" thickBot="1"/>
    <row r="58" spans="1:57" ht="24" customHeight="1">
      <c r="B58" s="93" t="s">
        <v>48</v>
      </c>
      <c r="C58" s="94"/>
      <c r="D58" s="94"/>
      <c r="E58" s="94"/>
      <c r="F58" s="94"/>
      <c r="G58" s="94"/>
      <c r="H58" s="94"/>
      <c r="I58" s="94"/>
      <c r="J58" s="94"/>
      <c r="K58" s="94"/>
      <c r="L58" s="94"/>
      <c r="M58" s="95"/>
      <c r="N58" s="99">
        <f>IF(AT14="①", BE15, IF(AT14="②", BE17, IF(AT14="③", BE19, 0)))</f>
        <v>0</v>
      </c>
      <c r="O58" s="100"/>
      <c r="P58" s="100"/>
      <c r="Q58" s="100"/>
      <c r="R58" s="100"/>
      <c r="S58" s="100"/>
      <c r="T58" s="100"/>
      <c r="U58" s="100"/>
      <c r="V58" s="100"/>
      <c r="W58" s="100"/>
      <c r="X58" s="100"/>
      <c r="Y58" s="101"/>
    </row>
    <row r="59" spans="1:57" ht="24" customHeight="1" thickBot="1">
      <c r="B59" s="96"/>
      <c r="C59" s="97"/>
      <c r="D59" s="97"/>
      <c r="E59" s="97"/>
      <c r="F59" s="97"/>
      <c r="G59" s="97"/>
      <c r="H59" s="97"/>
      <c r="I59" s="97"/>
      <c r="J59" s="97"/>
      <c r="K59" s="97"/>
      <c r="L59" s="97"/>
      <c r="M59" s="98"/>
      <c r="N59" s="102"/>
      <c r="O59" s="103"/>
      <c r="P59" s="103"/>
      <c r="Q59" s="103"/>
      <c r="R59" s="103"/>
      <c r="S59" s="103"/>
      <c r="T59" s="103"/>
      <c r="U59" s="103"/>
      <c r="V59" s="103"/>
      <c r="W59" s="103"/>
      <c r="X59" s="103"/>
      <c r="Y59" s="104"/>
    </row>
    <row r="60" spans="1:57" ht="13.15" customHeight="1">
      <c r="B60" s="28" t="str">
        <f>IF(AND(AT14&lt;&gt;"", B32&gt;0, U32&gt;0,AT47= N52,AT47&gt; 0, N51&gt;0),BE60,BE61)</f>
        <v>※3 （１）から（４）までの入力内容を確認してください。</v>
      </c>
      <c r="C60" s="28"/>
      <c r="D60" s="28"/>
      <c r="E60" s="28"/>
      <c r="F60" s="28"/>
      <c r="G60" s="28"/>
      <c r="H60" s="28"/>
      <c r="I60" s="28"/>
      <c r="J60" s="28"/>
      <c r="K60" s="28"/>
      <c r="L60" s="28"/>
      <c r="M60" s="28"/>
      <c r="N60" s="28"/>
      <c r="O60" s="28"/>
      <c r="P60" s="28"/>
      <c r="Q60" s="28"/>
      <c r="R60" s="28"/>
      <c r="S60" s="28"/>
      <c r="T60" s="28"/>
      <c r="U60" s="28"/>
      <c r="V60" s="28"/>
      <c r="W60" s="28"/>
      <c r="X60" s="28"/>
      <c r="Y60" s="28"/>
      <c r="Z60" s="28"/>
      <c r="AA60" s="28"/>
      <c r="AB60" s="28"/>
      <c r="AC60" s="28"/>
      <c r="AD60" s="28"/>
      <c r="AE60" s="28"/>
      <c r="AF60" s="28"/>
      <c r="AG60" s="28"/>
      <c r="AH60" s="28"/>
      <c r="AI60" s="28"/>
      <c r="AJ60" s="28"/>
      <c r="AK60" s="28"/>
      <c r="AL60" s="28"/>
      <c r="AM60" s="28"/>
      <c r="AN60" s="28"/>
      <c r="AO60" s="28"/>
      <c r="AP60" s="28"/>
      <c r="AQ60" s="28"/>
      <c r="AR60" s="28"/>
      <c r="AS60" s="28"/>
      <c r="AT60" s="28"/>
      <c r="AU60" s="28"/>
      <c r="AV60" s="28"/>
      <c r="AW60" s="28"/>
      <c r="AX60" s="28"/>
      <c r="AY60" s="28"/>
      <c r="AZ60" s="28"/>
      <c r="BA60" s="28"/>
      <c r="BB60" s="28"/>
      <c r="BE60" t="s">
        <v>86</v>
      </c>
    </row>
    <row r="61" spans="1:57">
      <c r="B61" s="28"/>
      <c r="C61" s="28"/>
      <c r="D61" s="28"/>
      <c r="E61" s="28"/>
      <c r="F61" s="28"/>
      <c r="G61" s="28"/>
      <c r="H61" s="28"/>
      <c r="I61" s="28"/>
      <c r="J61" s="28"/>
      <c r="K61" s="28"/>
      <c r="L61" s="28"/>
      <c r="M61" s="28"/>
      <c r="N61" s="28"/>
      <c r="O61" s="28"/>
      <c r="P61" s="28"/>
      <c r="Q61" s="28"/>
      <c r="R61" s="28"/>
      <c r="S61" s="28"/>
      <c r="T61" s="28"/>
      <c r="U61" s="28"/>
      <c r="V61" s="28"/>
      <c r="W61" s="28"/>
      <c r="X61" s="28"/>
      <c r="Y61" s="28"/>
      <c r="Z61" s="28"/>
      <c r="AA61" s="28"/>
      <c r="AB61" s="28"/>
      <c r="AC61" s="28"/>
      <c r="AD61" s="28"/>
      <c r="AE61" s="28"/>
      <c r="AF61" s="28"/>
      <c r="AG61" s="28"/>
      <c r="AH61" s="28"/>
      <c r="AI61" s="28"/>
      <c r="AJ61" s="28"/>
      <c r="AK61" s="28"/>
      <c r="AL61" s="28"/>
      <c r="AM61" s="28"/>
      <c r="AN61" s="28"/>
      <c r="AO61" s="28"/>
      <c r="AP61" s="28"/>
      <c r="AQ61" s="28"/>
      <c r="AR61" s="28"/>
      <c r="AS61" s="28"/>
      <c r="AT61" s="28"/>
      <c r="AU61" s="28"/>
      <c r="AV61" s="28"/>
      <c r="AW61" s="28"/>
      <c r="AX61" s="28"/>
      <c r="AY61" s="28"/>
      <c r="AZ61" s="28"/>
      <c r="BA61" s="28"/>
      <c r="BB61" s="28"/>
      <c r="BE61" t="s">
        <v>53</v>
      </c>
    </row>
    <row r="62" spans="1:57">
      <c r="B62" s="28"/>
      <c r="C62" s="28"/>
      <c r="D62" s="28"/>
      <c r="E62" s="28"/>
      <c r="F62" s="28"/>
      <c r="G62" s="28"/>
      <c r="H62" s="28"/>
      <c r="I62" s="28"/>
      <c r="J62" s="28"/>
      <c r="K62" s="28"/>
      <c r="L62" s="28"/>
      <c r="M62" s="28"/>
      <c r="N62" s="28"/>
      <c r="O62" s="28"/>
      <c r="P62" s="28"/>
      <c r="Q62" s="28"/>
      <c r="R62" s="28"/>
      <c r="S62" s="28"/>
      <c r="T62" s="28"/>
      <c r="U62" s="28"/>
      <c r="V62" s="28"/>
      <c r="W62" s="28"/>
      <c r="X62" s="28"/>
      <c r="Y62" s="28"/>
      <c r="Z62" s="28"/>
      <c r="AA62" s="28"/>
      <c r="AB62" s="28"/>
      <c r="AC62" s="28"/>
      <c r="AD62" s="28"/>
      <c r="AE62" s="28"/>
      <c r="AF62" s="28"/>
      <c r="AG62" s="28"/>
      <c r="AH62" s="28"/>
      <c r="AI62" s="28"/>
      <c r="AJ62" s="28"/>
      <c r="AK62" s="28"/>
      <c r="AL62" s="28"/>
      <c r="AM62" s="28"/>
      <c r="AN62" s="28"/>
      <c r="AO62" s="28"/>
      <c r="AP62" s="28"/>
      <c r="AQ62" s="28"/>
      <c r="AR62" s="28"/>
      <c r="AS62" s="28"/>
      <c r="AT62" s="28"/>
      <c r="AU62" s="28"/>
      <c r="AV62" s="28"/>
      <c r="AW62" s="28"/>
      <c r="AX62" s="28"/>
      <c r="AY62" s="28"/>
      <c r="AZ62" s="28"/>
      <c r="BA62" s="28"/>
      <c r="BB62" s="28"/>
    </row>
  </sheetData>
  <sheetProtection sheet="1" objects="1" scenarios="1"/>
  <mergeCells count="80">
    <mergeCell ref="AK46:AS46"/>
    <mergeCell ref="AT46:BB46"/>
    <mergeCell ref="D47:I47"/>
    <mergeCell ref="J47:R47"/>
    <mergeCell ref="S47:AA47"/>
    <mergeCell ref="AB47:AJ47"/>
    <mergeCell ref="AK47:AS47"/>
    <mergeCell ref="AT47:BB47"/>
    <mergeCell ref="AK44:AS44"/>
    <mergeCell ref="AT44:BB44"/>
    <mergeCell ref="D45:I45"/>
    <mergeCell ref="J45:R45"/>
    <mergeCell ref="S45:AA45"/>
    <mergeCell ref="AB45:AJ45"/>
    <mergeCell ref="AK45:AS45"/>
    <mergeCell ref="AT45:BB45"/>
    <mergeCell ref="AK42:AS42"/>
    <mergeCell ref="AT42:BB42"/>
    <mergeCell ref="D43:I43"/>
    <mergeCell ref="J43:R43"/>
    <mergeCell ref="S43:AA43"/>
    <mergeCell ref="AB43:AJ43"/>
    <mergeCell ref="AK43:AS43"/>
    <mergeCell ref="AT43:BB43"/>
    <mergeCell ref="AB40:AJ41"/>
    <mergeCell ref="B42:C47"/>
    <mergeCell ref="D42:I42"/>
    <mergeCell ref="J42:R42"/>
    <mergeCell ref="S42:AA42"/>
    <mergeCell ref="AB42:AJ42"/>
    <mergeCell ref="D44:I44"/>
    <mergeCell ref="J44:R44"/>
    <mergeCell ref="S44:AA44"/>
    <mergeCell ref="AB44:AJ44"/>
    <mergeCell ref="D46:I46"/>
    <mergeCell ref="J46:R46"/>
    <mergeCell ref="S46:AA46"/>
    <mergeCell ref="AB46:AJ46"/>
    <mergeCell ref="C37:BB37"/>
    <mergeCell ref="AA51:BB51"/>
    <mergeCell ref="AA52:BB52"/>
    <mergeCell ref="B58:M59"/>
    <mergeCell ref="N58:Y59"/>
    <mergeCell ref="B53:AZ55"/>
    <mergeCell ref="B51:M51"/>
    <mergeCell ref="N51:Y51"/>
    <mergeCell ref="B52:M52"/>
    <mergeCell ref="N52:Y52"/>
    <mergeCell ref="B39:I41"/>
    <mergeCell ref="J39:AJ39"/>
    <mergeCell ref="AK39:AS41"/>
    <mergeCell ref="AT39:BB41"/>
    <mergeCell ref="J40:R41"/>
    <mergeCell ref="S40:AA41"/>
    <mergeCell ref="B7:M7"/>
    <mergeCell ref="N7:AZ7"/>
    <mergeCell ref="N8:AZ8"/>
    <mergeCell ref="B20:AZ21"/>
    <mergeCell ref="C12:BB12"/>
    <mergeCell ref="B9:AZ9"/>
    <mergeCell ref="B18:C19"/>
    <mergeCell ref="D18:AS19"/>
    <mergeCell ref="B13:AS13"/>
    <mergeCell ref="AT13:AZ13"/>
    <mergeCell ref="B60:BB62"/>
    <mergeCell ref="B6:M6"/>
    <mergeCell ref="B8:M8"/>
    <mergeCell ref="A3:BB4"/>
    <mergeCell ref="C24:Q28"/>
    <mergeCell ref="V24:AJ28"/>
    <mergeCell ref="AO24:BA28"/>
    <mergeCell ref="N6:AZ6"/>
    <mergeCell ref="AT14:AZ19"/>
    <mergeCell ref="B14:C15"/>
    <mergeCell ref="D14:AS15"/>
    <mergeCell ref="B16:C17"/>
    <mergeCell ref="D16:AS17"/>
    <mergeCell ref="B32:R33"/>
    <mergeCell ref="U32:AK33"/>
    <mergeCell ref="AN32:BB33"/>
  </mergeCells>
  <phoneticPr fontId="1"/>
  <dataValidations count="1">
    <dataValidation type="list" allowBlank="1" showInputMessage="1" showErrorMessage="1" sqref="AT14:AZ19" xr:uid="{00000000-0002-0000-0100-000000000000}">
      <formula1>$BF$3:$BF$6</formula1>
    </dataValidation>
  </dataValidations>
  <pageMargins left="0.7" right="0.7" top="0.75" bottom="0.75" header="0.3" footer="0.3"/>
  <pageSetup paperSize="9" scale="93" fitToHeight="0"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1000000}">
          <x14:formula1>
            <xm:f>事業所・施設一覧!$B$2:$B$21</xm:f>
          </x14:formula1>
          <xm:sqref>N8:AZ8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E54"/>
  <sheetViews>
    <sheetView showGridLines="0" view="pageBreakPreview" topLeftCell="A16" zoomScaleNormal="100" zoomScaleSheetLayoutView="100" workbookViewId="0">
      <selection activeCell="A3" sqref="A3:BB4"/>
    </sheetView>
  </sheetViews>
  <sheetFormatPr defaultRowHeight="13.5"/>
  <cols>
    <col min="1" max="56" width="1.625" customWidth="1"/>
    <col min="57" max="57" width="6.25" hidden="1" customWidth="1"/>
    <col min="58" max="271" width="1.625" customWidth="1"/>
  </cols>
  <sheetData>
    <row r="1" spans="1:57" ht="16.149999999999999" customHeight="1">
      <c r="A1" t="s">
        <v>16</v>
      </c>
    </row>
    <row r="2" spans="1:57" ht="6" customHeight="1"/>
    <row r="3" spans="1:57" ht="16.149999999999999" customHeight="1">
      <c r="A3" s="33" t="s">
        <v>88</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row>
    <row r="4" spans="1:57" ht="16.149999999999999" customHeight="1">
      <c r="A4" s="33"/>
      <c r="B4" s="33"/>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c r="AH4" s="33"/>
      <c r="AI4" s="33"/>
      <c r="AJ4" s="33"/>
      <c r="AK4" s="33"/>
      <c r="AL4" s="33"/>
      <c r="AM4" s="33"/>
      <c r="AN4" s="33"/>
      <c r="AO4" s="33"/>
      <c r="AP4" s="33"/>
      <c r="AQ4" s="33"/>
      <c r="AR4" s="33"/>
      <c r="AS4" s="33"/>
      <c r="AT4" s="33"/>
      <c r="AU4" s="33"/>
      <c r="AV4" s="33"/>
      <c r="AW4" s="33"/>
      <c r="AX4" s="33"/>
      <c r="AY4" s="33"/>
      <c r="AZ4" s="33"/>
      <c r="BA4" s="33"/>
      <c r="BB4" s="33"/>
    </row>
    <row r="5" spans="1:57" ht="16.149999999999999" customHeight="1">
      <c r="A5" s="28" t="str">
        <f>IF(【共通】別紙様式2_返還額算定基礎シート!AT14="①", BE5, BE7)</f>
        <v>こちらのシートは、提出不要です。</v>
      </c>
      <c r="B5" s="28"/>
      <c r="C5" s="28"/>
      <c r="D5" s="28"/>
      <c r="E5" s="28"/>
      <c r="F5" s="28"/>
      <c r="G5" s="28"/>
      <c r="H5" s="28"/>
      <c r="I5" s="28"/>
      <c r="J5" s="28"/>
      <c r="K5" s="28"/>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28"/>
      <c r="AR5" s="28"/>
      <c r="AS5" s="28"/>
      <c r="AT5" s="28"/>
      <c r="AU5" s="28"/>
      <c r="AV5" s="28"/>
      <c r="AW5" s="28"/>
      <c r="AX5" s="28"/>
      <c r="AY5" s="28"/>
      <c r="AZ5" s="28"/>
      <c r="BA5" s="28"/>
      <c r="BB5" s="28"/>
      <c r="BE5" t="s">
        <v>55</v>
      </c>
    </row>
    <row r="6" spans="1:57" ht="16.149999999999999" customHeight="1">
      <c r="A6" s="28"/>
      <c r="B6" s="28"/>
      <c r="C6" s="28"/>
      <c r="D6" s="28"/>
      <c r="E6" s="28"/>
      <c r="F6" s="28"/>
      <c r="G6" s="28"/>
      <c r="H6" s="28"/>
      <c r="I6" s="28"/>
      <c r="J6" s="28"/>
      <c r="K6" s="28"/>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row>
    <row r="7" spans="1:57" ht="16.149999999999999" customHeight="1">
      <c r="A7" s="198" t="s">
        <v>13</v>
      </c>
      <c r="B7" s="33"/>
      <c r="C7" s="33"/>
      <c r="D7" s="33"/>
      <c r="E7" s="33"/>
      <c r="F7" s="33"/>
      <c r="G7" s="33"/>
      <c r="H7" s="33"/>
      <c r="I7" s="33"/>
      <c r="J7" s="33"/>
      <c r="K7" s="33"/>
      <c r="L7" s="33"/>
      <c r="M7" s="33"/>
      <c r="N7" s="33"/>
      <c r="O7" s="33"/>
      <c r="P7" s="33"/>
      <c r="Q7" s="33"/>
      <c r="R7" s="33"/>
      <c r="S7" s="33"/>
      <c r="T7" s="33"/>
      <c r="U7" s="33"/>
      <c r="V7" s="33"/>
      <c r="W7" s="33"/>
      <c r="X7" s="33"/>
      <c r="Y7" s="33"/>
      <c r="Z7" s="33"/>
      <c r="AA7" s="33"/>
      <c r="AB7" s="33"/>
      <c r="AC7" s="33"/>
      <c r="AD7" s="33"/>
      <c r="AE7" s="33"/>
      <c r="AF7" s="33"/>
      <c r="AG7" s="33"/>
      <c r="AH7" s="33"/>
      <c r="AI7" s="33"/>
      <c r="AJ7" s="33"/>
      <c r="AK7" s="33"/>
      <c r="AL7" s="33"/>
      <c r="AM7" s="33"/>
      <c r="AN7" s="33"/>
      <c r="AO7" s="33"/>
      <c r="AP7" s="33"/>
      <c r="AQ7" s="33"/>
      <c r="AR7" s="33"/>
      <c r="AS7" s="33"/>
      <c r="AT7" s="33"/>
      <c r="AU7" s="33"/>
      <c r="AV7" s="33"/>
      <c r="AW7" s="33"/>
      <c r="AX7" s="33"/>
      <c r="AY7" s="33"/>
      <c r="AZ7" s="33"/>
      <c r="BA7" s="33"/>
      <c r="BB7" s="33"/>
      <c r="BE7" t="s">
        <v>32</v>
      </c>
    </row>
    <row r="8" spans="1:57" ht="16.149999999999999" customHeight="1">
      <c r="A8" s="33"/>
      <c r="B8" s="33"/>
      <c r="C8" s="33"/>
      <c r="D8" s="33"/>
      <c r="E8" s="33"/>
      <c r="F8" s="33"/>
      <c r="G8" s="33"/>
      <c r="H8" s="33"/>
      <c r="I8" s="33"/>
      <c r="J8" s="33"/>
      <c r="K8" s="33"/>
      <c r="L8" s="33"/>
      <c r="M8" s="33"/>
      <c r="N8" s="33"/>
      <c r="O8" s="33"/>
      <c r="P8" s="33"/>
      <c r="Q8" s="33"/>
      <c r="R8" s="33"/>
      <c r="S8" s="33"/>
      <c r="T8" s="33"/>
      <c r="U8" s="33"/>
      <c r="V8" s="33"/>
      <c r="W8" s="33"/>
      <c r="X8" s="33"/>
      <c r="Y8" s="33"/>
      <c r="Z8" s="33"/>
      <c r="AA8" s="33"/>
      <c r="AB8" s="33"/>
      <c r="AC8" s="33"/>
      <c r="AD8" s="33"/>
      <c r="AE8" s="33"/>
      <c r="AF8" s="33"/>
      <c r="AG8" s="33"/>
      <c r="AH8" s="33"/>
      <c r="AI8" s="33"/>
      <c r="AJ8" s="33"/>
      <c r="AK8" s="33"/>
      <c r="AL8" s="33"/>
      <c r="AM8" s="33"/>
      <c r="AN8" s="33"/>
      <c r="AO8" s="33"/>
      <c r="AP8" s="33"/>
      <c r="AQ8" s="33"/>
      <c r="AR8" s="33"/>
      <c r="AS8" s="33"/>
      <c r="AT8" s="33"/>
      <c r="AU8" s="33"/>
      <c r="AV8" s="33"/>
      <c r="AW8" s="33"/>
      <c r="AX8" s="33"/>
      <c r="AY8" s="33"/>
      <c r="AZ8" s="33"/>
      <c r="BA8" s="33"/>
      <c r="BB8" s="33"/>
    </row>
    <row r="9" spans="1:57" ht="6" customHeight="1"/>
    <row r="10" spans="1:57" ht="16.149999999999999" customHeight="1">
      <c r="B10" t="s">
        <v>0</v>
      </c>
    </row>
    <row r="11" spans="1:57" ht="6" customHeight="1"/>
    <row r="12" spans="1:57" ht="12" customHeight="1">
      <c r="B12" s="4"/>
      <c r="C12" s="35" t="s">
        <v>85</v>
      </c>
      <c r="D12" s="35"/>
      <c r="E12" s="35"/>
      <c r="F12" s="35"/>
      <c r="G12" s="35"/>
      <c r="H12" s="35"/>
      <c r="I12" s="35"/>
      <c r="J12" s="35"/>
      <c r="K12" s="35"/>
      <c r="L12" s="35"/>
      <c r="M12" s="35"/>
      <c r="N12" s="35"/>
      <c r="O12" s="35"/>
      <c r="P12" s="35"/>
      <c r="Q12" s="35"/>
      <c r="R12" s="1"/>
      <c r="U12" s="4"/>
      <c r="V12" s="35" t="s">
        <v>1</v>
      </c>
      <c r="W12" s="35"/>
      <c r="X12" s="35"/>
      <c r="Y12" s="35"/>
      <c r="Z12" s="35"/>
      <c r="AA12" s="35"/>
      <c r="AB12" s="35"/>
      <c r="AC12" s="35"/>
      <c r="AD12" s="35"/>
      <c r="AE12" s="35"/>
      <c r="AF12" s="35"/>
      <c r="AG12" s="35"/>
      <c r="AH12" s="35"/>
      <c r="AI12" s="35"/>
      <c r="AJ12" s="35"/>
      <c r="AK12" s="6"/>
      <c r="AL12" s="7"/>
      <c r="AM12" s="8"/>
      <c r="AN12" s="5"/>
      <c r="AO12" s="35" t="s">
        <v>3</v>
      </c>
      <c r="AP12" s="35"/>
      <c r="AQ12" s="35"/>
      <c r="AR12" s="35"/>
      <c r="AS12" s="35"/>
      <c r="AT12" s="35"/>
      <c r="AU12" s="35"/>
      <c r="AV12" s="35"/>
      <c r="AW12" s="35"/>
      <c r="AX12" s="35"/>
      <c r="AY12" s="35"/>
      <c r="AZ12" s="35"/>
      <c r="BA12" s="35"/>
      <c r="BB12" s="6"/>
    </row>
    <row r="13" spans="1:57" ht="12" customHeight="1">
      <c r="B13" s="7"/>
      <c r="C13" s="36"/>
      <c r="D13" s="36"/>
      <c r="E13" s="36"/>
      <c r="F13" s="36"/>
      <c r="G13" s="36"/>
      <c r="H13" s="36"/>
      <c r="I13" s="36"/>
      <c r="J13" s="36"/>
      <c r="K13" s="36"/>
      <c r="L13" s="36"/>
      <c r="M13" s="36"/>
      <c r="N13" s="36"/>
      <c r="O13" s="36"/>
      <c r="P13" s="36"/>
      <c r="Q13" s="36"/>
      <c r="R13" s="2"/>
      <c r="U13" s="7"/>
      <c r="V13" s="36"/>
      <c r="W13" s="36"/>
      <c r="X13" s="36"/>
      <c r="Y13" s="36"/>
      <c r="Z13" s="36"/>
      <c r="AA13" s="36"/>
      <c r="AB13" s="36"/>
      <c r="AC13" s="36"/>
      <c r="AD13" s="36"/>
      <c r="AE13" s="36"/>
      <c r="AF13" s="36"/>
      <c r="AG13" s="36"/>
      <c r="AH13" s="36"/>
      <c r="AI13" s="36"/>
      <c r="AJ13" s="36"/>
      <c r="AK13" s="8"/>
      <c r="AL13" s="7"/>
      <c r="AM13" s="8"/>
      <c r="AO13" s="36"/>
      <c r="AP13" s="36"/>
      <c r="AQ13" s="36"/>
      <c r="AR13" s="36"/>
      <c r="AS13" s="36"/>
      <c r="AT13" s="36"/>
      <c r="AU13" s="36"/>
      <c r="AV13" s="36"/>
      <c r="AW13" s="36"/>
      <c r="AX13" s="36"/>
      <c r="AY13" s="36"/>
      <c r="AZ13" s="36"/>
      <c r="BA13" s="36"/>
      <c r="BB13" s="8"/>
    </row>
    <row r="14" spans="1:57" ht="12" customHeight="1">
      <c r="B14" s="7"/>
      <c r="C14" s="36"/>
      <c r="D14" s="36"/>
      <c r="E14" s="36"/>
      <c r="F14" s="36"/>
      <c r="G14" s="36"/>
      <c r="H14" s="36"/>
      <c r="I14" s="36"/>
      <c r="J14" s="36"/>
      <c r="K14" s="36"/>
      <c r="L14" s="36"/>
      <c r="M14" s="36"/>
      <c r="N14" s="36"/>
      <c r="O14" s="36"/>
      <c r="P14" s="36"/>
      <c r="Q14" s="36"/>
      <c r="R14" s="2"/>
      <c r="U14" s="7"/>
      <c r="V14" s="36"/>
      <c r="W14" s="36"/>
      <c r="X14" s="36"/>
      <c r="Y14" s="36"/>
      <c r="Z14" s="36"/>
      <c r="AA14" s="36"/>
      <c r="AB14" s="36"/>
      <c r="AC14" s="36"/>
      <c r="AD14" s="36"/>
      <c r="AE14" s="36"/>
      <c r="AF14" s="36"/>
      <c r="AG14" s="36"/>
      <c r="AH14" s="36"/>
      <c r="AI14" s="36"/>
      <c r="AJ14" s="36"/>
      <c r="AK14" s="8"/>
      <c r="AL14" s="7"/>
      <c r="AM14" s="8"/>
      <c r="AO14" s="36"/>
      <c r="AP14" s="36"/>
      <c r="AQ14" s="36"/>
      <c r="AR14" s="36"/>
      <c r="AS14" s="36"/>
      <c r="AT14" s="36"/>
      <c r="AU14" s="36"/>
      <c r="AV14" s="36"/>
      <c r="AW14" s="36"/>
      <c r="AX14" s="36"/>
      <c r="AY14" s="36"/>
      <c r="AZ14" s="36"/>
      <c r="BA14" s="36"/>
      <c r="BB14" s="8"/>
    </row>
    <row r="15" spans="1:57" ht="12" customHeight="1">
      <c r="B15" s="7"/>
      <c r="C15" s="36"/>
      <c r="D15" s="36"/>
      <c r="E15" s="36"/>
      <c r="F15" s="36"/>
      <c r="G15" s="36"/>
      <c r="H15" s="36"/>
      <c r="I15" s="36"/>
      <c r="J15" s="36"/>
      <c r="K15" s="36"/>
      <c r="L15" s="36"/>
      <c r="M15" s="36"/>
      <c r="N15" s="36"/>
      <c r="O15" s="36"/>
      <c r="P15" s="36"/>
      <c r="Q15" s="36"/>
      <c r="R15" s="2"/>
      <c r="U15" s="7"/>
      <c r="V15" s="36"/>
      <c r="W15" s="36"/>
      <c r="X15" s="36"/>
      <c r="Y15" s="36"/>
      <c r="Z15" s="36"/>
      <c r="AA15" s="36"/>
      <c r="AB15" s="36"/>
      <c r="AC15" s="36"/>
      <c r="AD15" s="36"/>
      <c r="AE15" s="36"/>
      <c r="AF15" s="36"/>
      <c r="AG15" s="36"/>
      <c r="AH15" s="36"/>
      <c r="AI15" s="36"/>
      <c r="AJ15" s="36"/>
      <c r="AK15" s="8"/>
      <c r="AL15" s="7"/>
      <c r="AM15" s="8"/>
      <c r="AO15" s="36"/>
      <c r="AP15" s="36"/>
      <c r="AQ15" s="36"/>
      <c r="AR15" s="36"/>
      <c r="AS15" s="36"/>
      <c r="AT15" s="36"/>
      <c r="AU15" s="36"/>
      <c r="AV15" s="36"/>
      <c r="AW15" s="36"/>
      <c r="AX15" s="36"/>
      <c r="AY15" s="36"/>
      <c r="AZ15" s="36"/>
      <c r="BA15" s="36"/>
      <c r="BB15" s="8"/>
    </row>
    <row r="16" spans="1:57" ht="12" customHeight="1">
      <c r="B16" s="7"/>
      <c r="C16" s="36"/>
      <c r="D16" s="36"/>
      <c r="E16" s="36"/>
      <c r="F16" s="36"/>
      <c r="G16" s="36"/>
      <c r="H16" s="36"/>
      <c r="I16" s="36"/>
      <c r="J16" s="36"/>
      <c r="K16" s="36"/>
      <c r="L16" s="36"/>
      <c r="M16" s="36"/>
      <c r="N16" s="36"/>
      <c r="O16" s="36"/>
      <c r="P16" s="36"/>
      <c r="Q16" s="36"/>
      <c r="R16" s="2"/>
      <c r="U16" s="7"/>
      <c r="V16" s="36"/>
      <c r="W16" s="36"/>
      <c r="X16" s="36"/>
      <c r="Y16" s="36"/>
      <c r="Z16" s="36"/>
      <c r="AA16" s="36"/>
      <c r="AB16" s="36"/>
      <c r="AC16" s="36"/>
      <c r="AD16" s="36"/>
      <c r="AE16" s="36"/>
      <c r="AF16" s="36"/>
      <c r="AG16" s="36"/>
      <c r="AH16" s="36"/>
      <c r="AI16" s="36"/>
      <c r="AJ16" s="36"/>
      <c r="AK16" s="8"/>
      <c r="AL16" s="7"/>
      <c r="AM16" s="8"/>
      <c r="AO16" s="36"/>
      <c r="AP16" s="36"/>
      <c r="AQ16" s="36"/>
      <c r="AR16" s="36"/>
      <c r="AS16" s="36"/>
      <c r="AT16" s="36"/>
      <c r="AU16" s="36"/>
      <c r="AV16" s="36"/>
      <c r="AW16" s="36"/>
      <c r="AX16" s="36"/>
      <c r="AY16" s="36"/>
      <c r="AZ16" s="36"/>
      <c r="BA16" s="36"/>
      <c r="BB16" s="8"/>
    </row>
    <row r="17" spans="2:54" ht="12" customHeight="1">
      <c r="B17" s="7"/>
      <c r="C17" s="36"/>
      <c r="D17" s="36"/>
      <c r="E17" s="36"/>
      <c r="F17" s="36"/>
      <c r="G17" s="36"/>
      <c r="H17" s="36"/>
      <c r="I17" s="36"/>
      <c r="J17" s="36"/>
      <c r="K17" s="36"/>
      <c r="L17" s="36"/>
      <c r="M17" s="36"/>
      <c r="N17" s="36"/>
      <c r="O17" s="36"/>
      <c r="P17" s="36"/>
      <c r="Q17" s="36"/>
      <c r="R17" s="2"/>
      <c r="U17" s="7"/>
      <c r="V17" s="36"/>
      <c r="W17" s="36"/>
      <c r="X17" s="36"/>
      <c r="Y17" s="36"/>
      <c r="Z17" s="36"/>
      <c r="AA17" s="36"/>
      <c r="AB17" s="36"/>
      <c r="AC17" s="36"/>
      <c r="AD17" s="36"/>
      <c r="AE17" s="36"/>
      <c r="AF17" s="36"/>
      <c r="AG17" s="36"/>
      <c r="AH17" s="36"/>
      <c r="AI17" s="36"/>
      <c r="AJ17" s="36"/>
      <c r="AK17" s="8"/>
      <c r="AL17" s="7"/>
      <c r="AM17" s="8"/>
      <c r="AO17" s="36"/>
      <c r="AP17" s="36"/>
      <c r="AQ17" s="36"/>
      <c r="AR17" s="36"/>
      <c r="AS17" s="36"/>
      <c r="AT17" s="36"/>
      <c r="AU17" s="36"/>
      <c r="AV17" s="36"/>
      <c r="AW17" s="36"/>
      <c r="AX17" s="36"/>
      <c r="AY17" s="36"/>
      <c r="AZ17" s="36"/>
      <c r="BA17" s="36"/>
      <c r="BB17" s="8"/>
    </row>
    <row r="18" spans="2:54" ht="12" customHeight="1">
      <c r="B18" s="9"/>
      <c r="C18" s="37"/>
      <c r="D18" s="37"/>
      <c r="E18" s="37"/>
      <c r="F18" s="37"/>
      <c r="G18" s="37"/>
      <c r="H18" s="37"/>
      <c r="I18" s="37"/>
      <c r="J18" s="37"/>
      <c r="K18" s="37"/>
      <c r="L18" s="37"/>
      <c r="M18" s="37"/>
      <c r="N18" s="37"/>
      <c r="O18" s="37"/>
      <c r="P18" s="37"/>
      <c r="Q18" s="37"/>
      <c r="R18" s="3"/>
      <c r="U18" s="9"/>
      <c r="V18" s="37"/>
      <c r="W18" s="37"/>
      <c r="X18" s="37"/>
      <c r="Y18" s="37"/>
      <c r="Z18" s="37"/>
      <c r="AA18" s="37"/>
      <c r="AB18" s="37"/>
      <c r="AC18" s="37"/>
      <c r="AD18" s="37"/>
      <c r="AE18" s="37"/>
      <c r="AF18" s="37"/>
      <c r="AG18" s="37"/>
      <c r="AH18" s="37"/>
      <c r="AI18" s="37"/>
      <c r="AJ18" s="37"/>
      <c r="AK18" s="11"/>
      <c r="AL18" s="7"/>
      <c r="AM18" s="8"/>
      <c r="AN18" s="10"/>
      <c r="AO18" s="37"/>
      <c r="AP18" s="37"/>
      <c r="AQ18" s="37"/>
      <c r="AR18" s="37"/>
      <c r="AS18" s="37"/>
      <c r="AT18" s="37"/>
      <c r="AU18" s="37"/>
      <c r="AV18" s="37"/>
      <c r="AW18" s="37"/>
      <c r="AX18" s="37"/>
      <c r="AY18" s="37"/>
      <c r="AZ18" s="37"/>
      <c r="BA18" s="37"/>
      <c r="BB18" s="11"/>
    </row>
    <row r="19" spans="2:54" ht="6" customHeight="1">
      <c r="I19" t="s">
        <v>4</v>
      </c>
      <c r="AC19" t="s">
        <v>4</v>
      </c>
      <c r="AU19" t="s">
        <v>4</v>
      </c>
    </row>
    <row r="20" spans="2:54" ht="6" customHeight="1">
      <c r="I20" t="s">
        <v>4</v>
      </c>
      <c r="AC20" t="s">
        <v>4</v>
      </c>
      <c r="AU20" t="s">
        <v>4</v>
      </c>
    </row>
    <row r="21" spans="2:54" ht="6" customHeight="1" thickBot="1">
      <c r="I21" t="s">
        <v>4</v>
      </c>
      <c r="AC21" t="s">
        <v>4</v>
      </c>
      <c r="AU21" t="s">
        <v>4</v>
      </c>
    </row>
    <row r="22" spans="2:54" ht="12" customHeight="1">
      <c r="B22" s="179">
        <f>【共通】別紙様式2_返還額算定基礎シート!B32</f>
        <v>0</v>
      </c>
      <c r="C22" s="180"/>
      <c r="D22" s="180"/>
      <c r="E22" s="180"/>
      <c r="F22" s="180"/>
      <c r="G22" s="180"/>
      <c r="H22" s="180"/>
      <c r="I22" s="180"/>
      <c r="J22" s="180"/>
      <c r="K22" s="180"/>
      <c r="L22" s="180"/>
      <c r="M22" s="180"/>
      <c r="N22" s="180"/>
      <c r="O22" s="180"/>
      <c r="P22" s="180"/>
      <c r="Q22" s="180"/>
      <c r="R22" s="181"/>
      <c r="U22" s="179">
        <f>【共通】別紙様式2_返還額算定基礎シート!U32</f>
        <v>0</v>
      </c>
      <c r="V22" s="180"/>
      <c r="W22" s="180"/>
      <c r="X22" s="180"/>
      <c r="Y22" s="180"/>
      <c r="Z22" s="180"/>
      <c r="AA22" s="180"/>
      <c r="AB22" s="180"/>
      <c r="AC22" s="180"/>
      <c r="AD22" s="180"/>
      <c r="AE22" s="180"/>
      <c r="AF22" s="180"/>
      <c r="AG22" s="180"/>
      <c r="AH22" s="180"/>
      <c r="AI22" s="180"/>
      <c r="AJ22" s="180"/>
      <c r="AK22" s="181"/>
      <c r="AN22" s="67" t="e">
        <f>【共通】別紙様式2_返還額算定基礎シート!AN32</f>
        <v>#DIV/0!</v>
      </c>
      <c r="AO22" s="68"/>
      <c r="AP22" s="68"/>
      <c r="AQ22" s="68"/>
      <c r="AR22" s="68"/>
      <c r="AS22" s="68"/>
      <c r="AT22" s="68"/>
      <c r="AU22" s="68"/>
      <c r="AV22" s="68"/>
      <c r="AW22" s="68"/>
      <c r="AX22" s="68"/>
      <c r="AY22" s="68"/>
      <c r="AZ22" s="68"/>
      <c r="BA22" s="68"/>
      <c r="BB22" s="69"/>
    </row>
    <row r="23" spans="2:54" ht="12" customHeight="1" thickBot="1">
      <c r="B23" s="182"/>
      <c r="C23" s="183"/>
      <c r="D23" s="183"/>
      <c r="E23" s="183"/>
      <c r="F23" s="183"/>
      <c r="G23" s="183"/>
      <c r="H23" s="183"/>
      <c r="I23" s="183"/>
      <c r="J23" s="183"/>
      <c r="K23" s="183"/>
      <c r="L23" s="183"/>
      <c r="M23" s="183"/>
      <c r="N23" s="183"/>
      <c r="O23" s="183"/>
      <c r="P23" s="183"/>
      <c r="Q23" s="183"/>
      <c r="R23" s="184"/>
      <c r="U23" s="182"/>
      <c r="V23" s="183"/>
      <c r="W23" s="183"/>
      <c r="X23" s="183"/>
      <c r="Y23" s="183"/>
      <c r="Z23" s="183"/>
      <c r="AA23" s="183"/>
      <c r="AB23" s="183"/>
      <c r="AC23" s="183"/>
      <c r="AD23" s="183"/>
      <c r="AE23" s="183"/>
      <c r="AF23" s="183"/>
      <c r="AG23" s="183"/>
      <c r="AH23" s="183"/>
      <c r="AI23" s="183"/>
      <c r="AJ23" s="183"/>
      <c r="AK23" s="184"/>
      <c r="AN23" s="70"/>
      <c r="AO23" s="71"/>
      <c r="AP23" s="71"/>
      <c r="AQ23" s="71"/>
      <c r="AR23" s="71"/>
      <c r="AS23" s="71"/>
      <c r="AT23" s="71"/>
      <c r="AU23" s="71"/>
      <c r="AV23" s="71"/>
      <c r="AW23" s="71"/>
      <c r="AX23" s="71"/>
      <c r="AY23" s="71"/>
      <c r="AZ23" s="71"/>
      <c r="BA23" s="71"/>
      <c r="BB23" s="72"/>
    </row>
    <row r="24" spans="2:54" ht="16.149999999999999" customHeight="1">
      <c r="C24" t="s">
        <v>12</v>
      </c>
    </row>
    <row r="25" spans="2:54" ht="16.149999999999999" customHeight="1"/>
    <row r="26" spans="2:54" ht="16.149999999999999" customHeight="1">
      <c r="B26" t="s">
        <v>7</v>
      </c>
    </row>
    <row r="27" spans="2:54" ht="6" customHeight="1"/>
    <row r="28" spans="2:54" ht="12" customHeight="1">
      <c r="B28" s="152" t="s">
        <v>19</v>
      </c>
      <c r="C28" s="153"/>
      <c r="D28" s="153"/>
      <c r="E28" s="153"/>
      <c r="F28" s="153"/>
      <c r="G28" s="153"/>
      <c r="H28" s="153"/>
      <c r="I28" s="153"/>
      <c r="J28" s="153"/>
      <c r="K28" s="154"/>
      <c r="L28" s="7"/>
      <c r="N28" s="142" t="s">
        <v>27</v>
      </c>
      <c r="O28" s="143"/>
      <c r="P28" s="143"/>
      <c r="Q28" s="143"/>
      <c r="R28" s="143"/>
      <c r="S28" s="143"/>
      <c r="T28" s="143"/>
      <c r="U28" s="143"/>
      <c r="V28" s="143"/>
      <c r="W28" s="144"/>
      <c r="Z28" s="142" t="s">
        <v>5</v>
      </c>
      <c r="AA28" s="143"/>
      <c r="AB28" s="143"/>
      <c r="AC28" s="143"/>
      <c r="AD28" s="143"/>
      <c r="AE28" s="143"/>
      <c r="AF28" s="143"/>
      <c r="AG28" s="143"/>
      <c r="AH28" s="143"/>
      <c r="AI28" s="144"/>
      <c r="AL28" s="151" t="s">
        <v>11</v>
      </c>
      <c r="AM28" s="151"/>
      <c r="AN28" s="151"/>
      <c r="AO28" s="151"/>
      <c r="AR28" s="176" t="s">
        <v>6</v>
      </c>
      <c r="AS28" s="38"/>
      <c r="AT28" s="38"/>
      <c r="AU28" s="38"/>
      <c r="AV28" s="38"/>
      <c r="AW28" s="38"/>
      <c r="AX28" s="38"/>
      <c r="AY28" s="38"/>
      <c r="AZ28" s="38"/>
      <c r="BA28" s="38"/>
      <c r="BB28" s="162"/>
    </row>
    <row r="29" spans="2:54" ht="12" customHeight="1">
      <c r="B29" s="155"/>
      <c r="C29" s="156"/>
      <c r="D29" s="156"/>
      <c r="E29" s="156"/>
      <c r="F29" s="156"/>
      <c r="G29" s="156"/>
      <c r="H29" s="156"/>
      <c r="I29" s="156"/>
      <c r="J29" s="156"/>
      <c r="K29" s="157"/>
      <c r="L29" s="7"/>
      <c r="N29" s="145"/>
      <c r="O29" s="146"/>
      <c r="P29" s="146"/>
      <c r="Q29" s="146"/>
      <c r="R29" s="146"/>
      <c r="S29" s="146"/>
      <c r="T29" s="146"/>
      <c r="U29" s="146"/>
      <c r="V29" s="146"/>
      <c r="W29" s="147"/>
      <c r="Z29" s="145"/>
      <c r="AA29" s="146"/>
      <c r="AB29" s="146"/>
      <c r="AC29" s="146"/>
      <c r="AD29" s="146"/>
      <c r="AE29" s="146"/>
      <c r="AF29" s="146"/>
      <c r="AG29" s="146"/>
      <c r="AH29" s="146"/>
      <c r="AI29" s="147"/>
      <c r="AL29" s="151"/>
      <c r="AM29" s="151"/>
      <c r="AN29" s="151"/>
      <c r="AO29" s="151"/>
      <c r="AR29" s="163"/>
      <c r="AS29" s="39"/>
      <c r="AT29" s="39"/>
      <c r="AU29" s="39"/>
      <c r="AV29" s="39"/>
      <c r="AW29" s="39"/>
      <c r="AX29" s="39"/>
      <c r="AY29" s="39"/>
      <c r="AZ29" s="39"/>
      <c r="BA29" s="39"/>
      <c r="BB29" s="164"/>
    </row>
    <row r="30" spans="2:54" ht="12" customHeight="1">
      <c r="B30" s="158"/>
      <c r="C30" s="159"/>
      <c r="D30" s="159"/>
      <c r="E30" s="159"/>
      <c r="F30" s="159"/>
      <c r="G30" s="159"/>
      <c r="H30" s="159"/>
      <c r="I30" s="159"/>
      <c r="J30" s="159"/>
      <c r="K30" s="160"/>
      <c r="L30" s="7"/>
      <c r="N30" s="148"/>
      <c r="O30" s="149"/>
      <c r="P30" s="149"/>
      <c r="Q30" s="149"/>
      <c r="R30" s="149"/>
      <c r="S30" s="149"/>
      <c r="T30" s="149"/>
      <c r="U30" s="149"/>
      <c r="V30" s="149"/>
      <c r="W30" s="150"/>
      <c r="Z30" s="148"/>
      <c r="AA30" s="149"/>
      <c r="AB30" s="149"/>
      <c r="AC30" s="149"/>
      <c r="AD30" s="149"/>
      <c r="AE30" s="149"/>
      <c r="AF30" s="149"/>
      <c r="AG30" s="149"/>
      <c r="AH30" s="149"/>
      <c r="AI30" s="150"/>
      <c r="AL30" s="151"/>
      <c r="AM30" s="151"/>
      <c r="AN30" s="151"/>
      <c r="AO30" s="151"/>
      <c r="AR30" s="165"/>
      <c r="AS30" s="40"/>
      <c r="AT30" s="40"/>
      <c r="AU30" s="40"/>
      <c r="AV30" s="40"/>
      <c r="AW30" s="40"/>
      <c r="AX30" s="40"/>
      <c r="AY30" s="40"/>
      <c r="AZ30" s="40"/>
      <c r="BA30" s="40"/>
      <c r="BB30" s="166"/>
    </row>
    <row r="31" spans="2:54" ht="6" customHeight="1">
      <c r="F31" t="s">
        <v>4</v>
      </c>
      <c r="R31" t="s">
        <v>4</v>
      </c>
      <c r="AD31" t="s">
        <v>4</v>
      </c>
      <c r="AW31" t="s">
        <v>4</v>
      </c>
    </row>
    <row r="32" spans="2:54" ht="6" customHeight="1">
      <c r="F32" t="s">
        <v>4</v>
      </c>
      <c r="R32" t="s">
        <v>4</v>
      </c>
      <c r="AD32" t="s">
        <v>4</v>
      </c>
      <c r="AW32" t="s">
        <v>4</v>
      </c>
    </row>
    <row r="33" spans="2:54" ht="6" customHeight="1" thickBot="1">
      <c r="F33" t="s">
        <v>4</v>
      </c>
      <c r="R33" t="s">
        <v>4</v>
      </c>
      <c r="AD33" t="s">
        <v>4</v>
      </c>
      <c r="AW33" t="s">
        <v>4</v>
      </c>
    </row>
    <row r="34" spans="2:54" ht="12" customHeight="1">
      <c r="B34" s="179">
        <f>【共通】別紙様式2_返還額算定基礎シート!N51</f>
        <v>0</v>
      </c>
      <c r="C34" s="180"/>
      <c r="D34" s="180"/>
      <c r="E34" s="180"/>
      <c r="F34" s="180"/>
      <c r="G34" s="180"/>
      <c r="H34" s="180"/>
      <c r="I34" s="180"/>
      <c r="J34" s="180"/>
      <c r="K34" s="181"/>
      <c r="N34" s="130">
        <f>【共通】別紙様式2_返還額算定基礎シート!J47</f>
        <v>0</v>
      </c>
      <c r="O34" s="131"/>
      <c r="P34" s="131"/>
      <c r="Q34" s="131"/>
      <c r="R34" s="131"/>
      <c r="S34" s="131"/>
      <c r="T34" s="131"/>
      <c r="U34" s="131"/>
      <c r="V34" s="131"/>
      <c r="W34" s="132"/>
      <c r="Z34" s="130">
        <f>【共通】別紙様式2_返還額算定基礎シート!AT47</f>
        <v>0</v>
      </c>
      <c r="AA34" s="131"/>
      <c r="AB34" s="131"/>
      <c r="AC34" s="131"/>
      <c r="AD34" s="131"/>
      <c r="AE34" s="131"/>
      <c r="AF34" s="131"/>
      <c r="AG34" s="131"/>
      <c r="AH34" s="131"/>
      <c r="AI34" s="132"/>
      <c r="AL34" s="151" t="s">
        <v>10</v>
      </c>
      <c r="AM34" s="199"/>
      <c r="AN34" s="199"/>
      <c r="AO34" s="199"/>
      <c r="AR34" s="192" t="e">
        <f>B34*N34/Z34*10/110</f>
        <v>#DIV/0!</v>
      </c>
      <c r="AS34" s="193"/>
      <c r="AT34" s="193"/>
      <c r="AU34" s="193"/>
      <c r="AV34" s="193"/>
      <c r="AW34" s="193"/>
      <c r="AX34" s="193"/>
      <c r="AY34" s="193"/>
      <c r="AZ34" s="193"/>
      <c r="BA34" s="193"/>
      <c r="BB34" s="194"/>
    </row>
    <row r="35" spans="2:54" ht="12" customHeight="1" thickBot="1">
      <c r="B35" s="182"/>
      <c r="C35" s="183"/>
      <c r="D35" s="183"/>
      <c r="E35" s="183"/>
      <c r="F35" s="183"/>
      <c r="G35" s="183"/>
      <c r="H35" s="183"/>
      <c r="I35" s="183"/>
      <c r="J35" s="183"/>
      <c r="K35" s="184"/>
      <c r="N35" s="133"/>
      <c r="O35" s="134"/>
      <c r="P35" s="134"/>
      <c r="Q35" s="134"/>
      <c r="R35" s="134"/>
      <c r="S35" s="134"/>
      <c r="T35" s="134"/>
      <c r="U35" s="134"/>
      <c r="V35" s="134"/>
      <c r="W35" s="135"/>
      <c r="Z35" s="133"/>
      <c r="AA35" s="134"/>
      <c r="AB35" s="134"/>
      <c r="AC35" s="134"/>
      <c r="AD35" s="134"/>
      <c r="AE35" s="134"/>
      <c r="AF35" s="134"/>
      <c r="AG35" s="134"/>
      <c r="AH35" s="134"/>
      <c r="AI35" s="135"/>
      <c r="AL35" s="199"/>
      <c r="AM35" s="199"/>
      <c r="AN35" s="199"/>
      <c r="AO35" s="199"/>
      <c r="AR35" s="195"/>
      <c r="AS35" s="196"/>
      <c r="AT35" s="196"/>
      <c r="AU35" s="196"/>
      <c r="AV35" s="196"/>
      <c r="AW35" s="196"/>
      <c r="AX35" s="196"/>
      <c r="AY35" s="196"/>
      <c r="AZ35" s="196"/>
      <c r="BA35" s="196"/>
      <c r="BB35" s="197"/>
    </row>
    <row r="36" spans="2:54" ht="16.149999999999999" customHeight="1"/>
    <row r="37" spans="2:54" ht="12" customHeight="1">
      <c r="B37" s="152" t="s">
        <v>19</v>
      </c>
      <c r="C37" s="153"/>
      <c r="D37" s="153"/>
      <c r="E37" s="153"/>
      <c r="F37" s="153"/>
      <c r="G37" s="153"/>
      <c r="H37" s="153"/>
      <c r="I37" s="154"/>
      <c r="L37" s="161" t="s">
        <v>28</v>
      </c>
      <c r="M37" s="38"/>
      <c r="N37" s="38"/>
      <c r="O37" s="38"/>
      <c r="P37" s="38"/>
      <c r="Q37" s="38"/>
      <c r="R37" s="38"/>
      <c r="S37" s="162"/>
      <c r="T37" s="7"/>
      <c r="V37" s="161" t="s">
        <v>5</v>
      </c>
      <c r="W37" s="38"/>
      <c r="X37" s="38"/>
      <c r="Y37" s="38"/>
      <c r="Z37" s="38"/>
      <c r="AA37" s="38"/>
      <c r="AB37" s="38"/>
      <c r="AC37" s="162"/>
      <c r="AF37" s="161" t="s">
        <v>2</v>
      </c>
      <c r="AG37" s="38"/>
      <c r="AH37" s="38"/>
      <c r="AI37" s="38"/>
      <c r="AJ37" s="38"/>
      <c r="AK37" s="38"/>
      <c r="AL37" s="38"/>
      <c r="AM37" s="162"/>
      <c r="AP37" s="151" t="s">
        <v>11</v>
      </c>
      <c r="AQ37" s="151"/>
      <c r="AR37" s="151"/>
      <c r="AS37" s="151"/>
      <c r="AV37" s="167" t="s">
        <v>8</v>
      </c>
      <c r="AW37" s="168"/>
      <c r="AX37" s="168"/>
      <c r="AY37" s="168"/>
      <c r="AZ37" s="168"/>
      <c r="BA37" s="168"/>
      <c r="BB37" s="169"/>
    </row>
    <row r="38" spans="2:54" ht="12" customHeight="1">
      <c r="B38" s="155"/>
      <c r="C38" s="156"/>
      <c r="D38" s="156"/>
      <c r="E38" s="156"/>
      <c r="F38" s="156"/>
      <c r="G38" s="156"/>
      <c r="H38" s="156"/>
      <c r="I38" s="157"/>
      <c r="L38" s="163"/>
      <c r="M38" s="39"/>
      <c r="N38" s="39"/>
      <c r="O38" s="39"/>
      <c r="P38" s="39"/>
      <c r="Q38" s="39"/>
      <c r="R38" s="39"/>
      <c r="S38" s="164"/>
      <c r="V38" s="163"/>
      <c r="W38" s="39"/>
      <c r="X38" s="39"/>
      <c r="Y38" s="39"/>
      <c r="Z38" s="39"/>
      <c r="AA38" s="39"/>
      <c r="AB38" s="39"/>
      <c r="AC38" s="164"/>
      <c r="AF38" s="163"/>
      <c r="AG38" s="39"/>
      <c r="AH38" s="39"/>
      <c r="AI38" s="39"/>
      <c r="AJ38" s="39"/>
      <c r="AK38" s="39"/>
      <c r="AL38" s="39"/>
      <c r="AM38" s="164"/>
      <c r="AP38" s="151"/>
      <c r="AQ38" s="151"/>
      <c r="AR38" s="151"/>
      <c r="AS38" s="151"/>
      <c r="AV38" s="170"/>
      <c r="AW38" s="171"/>
      <c r="AX38" s="171"/>
      <c r="AY38" s="171"/>
      <c r="AZ38" s="171"/>
      <c r="BA38" s="171"/>
      <c r="BB38" s="172"/>
    </row>
    <row r="39" spans="2:54" ht="12" customHeight="1">
      <c r="B39" s="158"/>
      <c r="C39" s="159"/>
      <c r="D39" s="159"/>
      <c r="E39" s="159"/>
      <c r="F39" s="159"/>
      <c r="G39" s="159"/>
      <c r="H39" s="159"/>
      <c r="I39" s="160"/>
      <c r="L39" s="165"/>
      <c r="M39" s="40"/>
      <c r="N39" s="40"/>
      <c r="O39" s="40"/>
      <c r="P39" s="40"/>
      <c r="Q39" s="40"/>
      <c r="R39" s="40"/>
      <c r="S39" s="166"/>
      <c r="V39" s="165"/>
      <c r="W39" s="40"/>
      <c r="X39" s="40"/>
      <c r="Y39" s="40"/>
      <c r="Z39" s="40"/>
      <c r="AA39" s="40"/>
      <c r="AB39" s="40"/>
      <c r="AC39" s="166"/>
      <c r="AF39" s="165"/>
      <c r="AG39" s="40"/>
      <c r="AH39" s="40"/>
      <c r="AI39" s="40"/>
      <c r="AJ39" s="40"/>
      <c r="AK39" s="40"/>
      <c r="AL39" s="40"/>
      <c r="AM39" s="166"/>
      <c r="AP39" s="151"/>
      <c r="AQ39" s="151"/>
      <c r="AR39" s="151"/>
      <c r="AS39" s="151"/>
      <c r="AV39" s="173"/>
      <c r="AW39" s="174"/>
      <c r="AX39" s="174"/>
      <c r="AY39" s="174"/>
      <c r="AZ39" s="174"/>
      <c r="BA39" s="174"/>
      <c r="BB39" s="175"/>
    </row>
    <row r="40" spans="2:54" ht="6" customHeight="1">
      <c r="E40" t="s">
        <v>4</v>
      </c>
      <c r="O40" t="s">
        <v>4</v>
      </c>
      <c r="Y40" t="s">
        <v>4</v>
      </c>
      <c r="AI40" t="s">
        <v>4</v>
      </c>
      <c r="AY40" t="s">
        <v>4</v>
      </c>
    </row>
    <row r="41" spans="2:54" ht="6" customHeight="1">
      <c r="E41" t="s">
        <v>4</v>
      </c>
      <c r="O41" t="s">
        <v>4</v>
      </c>
      <c r="Y41" t="s">
        <v>4</v>
      </c>
      <c r="AI41" t="s">
        <v>4</v>
      </c>
      <c r="AY41" t="s">
        <v>4</v>
      </c>
    </row>
    <row r="42" spans="2:54" ht="6" customHeight="1" thickBot="1">
      <c r="E42" t="s">
        <v>4</v>
      </c>
      <c r="O42" t="s">
        <v>4</v>
      </c>
      <c r="Y42" t="s">
        <v>4</v>
      </c>
      <c r="AI42" t="s">
        <v>4</v>
      </c>
      <c r="AY42" t="s">
        <v>4</v>
      </c>
    </row>
    <row r="43" spans="2:54" ht="12" customHeight="1">
      <c r="B43" s="179">
        <f>【共通】別紙様式2_返還額算定基礎シート!N51</f>
        <v>0</v>
      </c>
      <c r="C43" s="180"/>
      <c r="D43" s="180"/>
      <c r="E43" s="180"/>
      <c r="F43" s="180"/>
      <c r="G43" s="180"/>
      <c r="H43" s="180"/>
      <c r="I43" s="181"/>
      <c r="L43" s="130">
        <f>【共通】別紙様式2_返還額算定基礎シート!AB47</f>
        <v>0</v>
      </c>
      <c r="M43" s="131"/>
      <c r="N43" s="131"/>
      <c r="O43" s="131"/>
      <c r="P43" s="131"/>
      <c r="Q43" s="131"/>
      <c r="R43" s="131"/>
      <c r="S43" s="132"/>
      <c r="V43" s="130">
        <f>【共通】別紙様式2_返還額算定基礎シート!AT47</f>
        <v>0</v>
      </c>
      <c r="W43" s="131"/>
      <c r="X43" s="131"/>
      <c r="Y43" s="131"/>
      <c r="Z43" s="131"/>
      <c r="AA43" s="131"/>
      <c r="AB43" s="131"/>
      <c r="AC43" s="132"/>
      <c r="AF43" s="185" t="e">
        <f>【共通】別紙様式2_返還額算定基礎シート!AN32</f>
        <v>#DIV/0!</v>
      </c>
      <c r="AG43" s="186"/>
      <c r="AH43" s="186"/>
      <c r="AI43" s="186"/>
      <c r="AJ43" s="186"/>
      <c r="AK43" s="186"/>
      <c r="AL43" s="186"/>
      <c r="AM43" s="187"/>
      <c r="AP43" s="151" t="s">
        <v>10</v>
      </c>
      <c r="AQ43" s="191"/>
      <c r="AR43" s="191"/>
      <c r="AS43" s="191"/>
      <c r="AV43" s="192" t="e">
        <f>ROUNDDOWN(B43*L43/V43*AF43*10/110,0)</f>
        <v>#DIV/0!</v>
      </c>
      <c r="AW43" s="193"/>
      <c r="AX43" s="193"/>
      <c r="AY43" s="193"/>
      <c r="AZ43" s="193"/>
      <c r="BA43" s="193"/>
      <c r="BB43" s="194"/>
    </row>
    <row r="44" spans="2:54" ht="12" customHeight="1" thickBot="1">
      <c r="B44" s="182"/>
      <c r="C44" s="183"/>
      <c r="D44" s="183"/>
      <c r="E44" s="183"/>
      <c r="F44" s="183"/>
      <c r="G44" s="183"/>
      <c r="H44" s="183"/>
      <c r="I44" s="184"/>
      <c r="L44" s="133"/>
      <c r="M44" s="134"/>
      <c r="N44" s="134"/>
      <c r="O44" s="134"/>
      <c r="P44" s="134"/>
      <c r="Q44" s="134"/>
      <c r="R44" s="134"/>
      <c r="S44" s="135"/>
      <c r="V44" s="133"/>
      <c r="W44" s="134"/>
      <c r="X44" s="134"/>
      <c r="Y44" s="134"/>
      <c r="Z44" s="134"/>
      <c r="AA44" s="134"/>
      <c r="AB44" s="134"/>
      <c r="AC44" s="135"/>
      <c r="AF44" s="188"/>
      <c r="AG44" s="189"/>
      <c r="AH44" s="189"/>
      <c r="AI44" s="189"/>
      <c r="AJ44" s="189"/>
      <c r="AK44" s="189"/>
      <c r="AL44" s="189"/>
      <c r="AM44" s="190"/>
      <c r="AP44" s="191"/>
      <c r="AQ44" s="191"/>
      <c r="AR44" s="191"/>
      <c r="AS44" s="191"/>
      <c r="AV44" s="195"/>
      <c r="AW44" s="196"/>
      <c r="AX44" s="196"/>
      <c r="AY44" s="196"/>
      <c r="AZ44" s="196"/>
      <c r="BA44" s="196"/>
      <c r="BB44" s="197"/>
    </row>
    <row r="45" spans="2:54" ht="16.149999999999999" customHeight="1">
      <c r="AH45" s="12"/>
    </row>
    <row r="46" spans="2:54" ht="16.149999999999999" customHeight="1">
      <c r="B46" s="176" t="s">
        <v>6</v>
      </c>
      <c r="C46" s="38"/>
      <c r="D46" s="38"/>
      <c r="E46" s="38"/>
      <c r="F46" s="38"/>
      <c r="G46" s="38"/>
      <c r="H46" s="38"/>
      <c r="I46" s="38"/>
      <c r="J46" s="38"/>
      <c r="K46" s="38"/>
      <c r="L46" s="38"/>
      <c r="M46" s="38"/>
      <c r="N46" s="38"/>
      <c r="O46" s="38"/>
      <c r="P46" s="162"/>
      <c r="S46" s="176" t="s">
        <v>9</v>
      </c>
      <c r="T46" s="38"/>
      <c r="U46" s="38"/>
      <c r="V46" s="38"/>
      <c r="W46" s="38"/>
      <c r="X46" s="38"/>
      <c r="Y46" s="38"/>
      <c r="Z46" s="38"/>
      <c r="AA46" s="38"/>
      <c r="AB46" s="38"/>
      <c r="AC46" s="38"/>
      <c r="AD46" s="38"/>
      <c r="AE46" s="38"/>
      <c r="AF46" s="38"/>
      <c r="AG46" s="162"/>
      <c r="AH46" s="7"/>
      <c r="AJ46" s="161" t="s">
        <v>29</v>
      </c>
      <c r="AK46" s="35"/>
      <c r="AL46" s="35"/>
      <c r="AM46" s="35"/>
      <c r="AN46" s="35"/>
      <c r="AO46" s="35"/>
      <c r="AP46" s="35"/>
      <c r="AQ46" s="35"/>
      <c r="AR46" s="35"/>
      <c r="AS46" s="35"/>
      <c r="AT46" s="35"/>
      <c r="AU46" s="35"/>
      <c r="AV46" s="35"/>
      <c r="AW46" s="35"/>
      <c r="AX46" s="35"/>
      <c r="AY46" s="35"/>
      <c r="AZ46" s="35"/>
      <c r="BA46" s="35"/>
      <c r="BB46" s="54"/>
    </row>
    <row r="47" spans="2:54" ht="16.149999999999999" customHeight="1">
      <c r="B47" s="163"/>
      <c r="C47" s="39"/>
      <c r="D47" s="39"/>
      <c r="E47" s="39"/>
      <c r="F47" s="39"/>
      <c r="G47" s="39"/>
      <c r="H47" s="39"/>
      <c r="I47" s="39"/>
      <c r="J47" s="39"/>
      <c r="K47" s="39"/>
      <c r="L47" s="39"/>
      <c r="M47" s="39"/>
      <c r="N47" s="39"/>
      <c r="O47" s="39"/>
      <c r="P47" s="164"/>
      <c r="S47" s="163"/>
      <c r="T47" s="39"/>
      <c r="U47" s="39"/>
      <c r="V47" s="39"/>
      <c r="W47" s="39"/>
      <c r="X47" s="39"/>
      <c r="Y47" s="39"/>
      <c r="Z47" s="39"/>
      <c r="AA47" s="39"/>
      <c r="AB47" s="39"/>
      <c r="AC47" s="39"/>
      <c r="AD47" s="39"/>
      <c r="AE47" s="39"/>
      <c r="AF47" s="39"/>
      <c r="AG47" s="164"/>
      <c r="AH47" s="7"/>
      <c r="AJ47" s="177"/>
      <c r="AK47" s="36"/>
      <c r="AL47" s="36"/>
      <c r="AM47" s="36"/>
      <c r="AN47" s="36"/>
      <c r="AO47" s="36"/>
      <c r="AP47" s="36"/>
      <c r="AQ47" s="36"/>
      <c r="AR47" s="36"/>
      <c r="AS47" s="36"/>
      <c r="AT47" s="36"/>
      <c r="AU47" s="36"/>
      <c r="AV47" s="36"/>
      <c r="AW47" s="36"/>
      <c r="AX47" s="36"/>
      <c r="AY47" s="36"/>
      <c r="AZ47" s="36"/>
      <c r="BA47" s="36"/>
      <c r="BB47" s="51"/>
    </row>
    <row r="48" spans="2:54" ht="16.149999999999999" customHeight="1">
      <c r="B48" s="165"/>
      <c r="C48" s="40"/>
      <c r="D48" s="40"/>
      <c r="E48" s="40"/>
      <c r="F48" s="40"/>
      <c r="G48" s="40"/>
      <c r="H48" s="40"/>
      <c r="I48" s="40"/>
      <c r="J48" s="40"/>
      <c r="K48" s="40"/>
      <c r="L48" s="40"/>
      <c r="M48" s="40"/>
      <c r="N48" s="40"/>
      <c r="O48" s="40"/>
      <c r="P48" s="166"/>
      <c r="S48" s="165"/>
      <c r="T48" s="40"/>
      <c r="U48" s="40"/>
      <c r="V48" s="40"/>
      <c r="W48" s="40"/>
      <c r="X48" s="40"/>
      <c r="Y48" s="40"/>
      <c r="Z48" s="40"/>
      <c r="AA48" s="40"/>
      <c r="AB48" s="40"/>
      <c r="AC48" s="40"/>
      <c r="AD48" s="40"/>
      <c r="AE48" s="40"/>
      <c r="AF48" s="40"/>
      <c r="AG48" s="166"/>
      <c r="AH48" s="7"/>
      <c r="AJ48" s="178"/>
      <c r="AK48" s="37"/>
      <c r="AL48" s="37"/>
      <c r="AM48" s="37"/>
      <c r="AN48" s="37"/>
      <c r="AO48" s="37"/>
      <c r="AP48" s="37"/>
      <c r="AQ48" s="37"/>
      <c r="AR48" s="37"/>
      <c r="AS48" s="37"/>
      <c r="AT48" s="37"/>
      <c r="AU48" s="37"/>
      <c r="AV48" s="37"/>
      <c r="AW48" s="37"/>
      <c r="AX48" s="37"/>
      <c r="AY48" s="37"/>
      <c r="AZ48" s="37"/>
      <c r="BA48" s="37"/>
      <c r="BB48" s="56"/>
    </row>
    <row r="49" spans="2:54" ht="6" customHeight="1">
      <c r="I49" t="s">
        <v>4</v>
      </c>
      <c r="Z49" t="s">
        <v>4</v>
      </c>
      <c r="AS49" t="s">
        <v>4</v>
      </c>
    </row>
    <row r="50" spans="2:54" ht="6" customHeight="1">
      <c r="I50" t="s">
        <v>4</v>
      </c>
      <c r="Z50" t="s">
        <v>4</v>
      </c>
      <c r="AS50" t="s">
        <v>4</v>
      </c>
    </row>
    <row r="51" spans="2:54" ht="6" customHeight="1" thickBot="1">
      <c r="I51" t="s">
        <v>4</v>
      </c>
      <c r="Z51" t="s">
        <v>4</v>
      </c>
      <c r="AS51" t="s">
        <v>4</v>
      </c>
    </row>
    <row r="52" spans="2:54" ht="12" customHeight="1">
      <c r="B52" s="130" t="e">
        <f>AR34</f>
        <v>#DIV/0!</v>
      </c>
      <c r="C52" s="131"/>
      <c r="D52" s="131"/>
      <c r="E52" s="131"/>
      <c r="F52" s="131"/>
      <c r="G52" s="131"/>
      <c r="H52" s="131"/>
      <c r="I52" s="131"/>
      <c r="J52" s="131"/>
      <c r="K52" s="131"/>
      <c r="L52" s="131"/>
      <c r="M52" s="131"/>
      <c r="N52" s="131"/>
      <c r="O52" s="131"/>
      <c r="P52" s="132"/>
      <c r="S52" s="130" t="e">
        <f>AV43</f>
        <v>#DIV/0!</v>
      </c>
      <c r="T52" s="131"/>
      <c r="U52" s="131"/>
      <c r="V52" s="131"/>
      <c r="W52" s="131"/>
      <c r="X52" s="131"/>
      <c r="Y52" s="131"/>
      <c r="Z52" s="131"/>
      <c r="AA52" s="131"/>
      <c r="AB52" s="131"/>
      <c r="AC52" s="131"/>
      <c r="AD52" s="131"/>
      <c r="AE52" s="131"/>
      <c r="AF52" s="131"/>
      <c r="AG52" s="132"/>
      <c r="AJ52" s="136" t="e">
        <f>ROUNDDOWN(B52+S52,0)</f>
        <v>#DIV/0!</v>
      </c>
      <c r="AK52" s="137"/>
      <c r="AL52" s="137"/>
      <c r="AM52" s="137"/>
      <c r="AN52" s="137"/>
      <c r="AO52" s="137"/>
      <c r="AP52" s="137"/>
      <c r="AQ52" s="137"/>
      <c r="AR52" s="137"/>
      <c r="AS52" s="137"/>
      <c r="AT52" s="137"/>
      <c r="AU52" s="137"/>
      <c r="AV52" s="137"/>
      <c r="AW52" s="137"/>
      <c r="AX52" s="137"/>
      <c r="AY52" s="137"/>
      <c r="AZ52" s="137"/>
      <c r="BA52" s="137"/>
      <c r="BB52" s="138"/>
    </row>
    <row r="53" spans="2:54" ht="12" customHeight="1" thickBot="1">
      <c r="B53" s="133"/>
      <c r="C53" s="134"/>
      <c r="D53" s="134"/>
      <c r="E53" s="134"/>
      <c r="F53" s="134"/>
      <c r="G53" s="134"/>
      <c r="H53" s="134"/>
      <c r="I53" s="134"/>
      <c r="J53" s="134"/>
      <c r="K53" s="134"/>
      <c r="L53" s="134"/>
      <c r="M53" s="134"/>
      <c r="N53" s="134"/>
      <c r="O53" s="134"/>
      <c r="P53" s="135"/>
      <c r="S53" s="133"/>
      <c r="T53" s="134"/>
      <c r="U53" s="134"/>
      <c r="V53" s="134"/>
      <c r="W53" s="134"/>
      <c r="X53" s="134"/>
      <c r="Y53" s="134"/>
      <c r="Z53" s="134"/>
      <c r="AA53" s="134"/>
      <c r="AB53" s="134"/>
      <c r="AC53" s="134"/>
      <c r="AD53" s="134"/>
      <c r="AE53" s="134"/>
      <c r="AF53" s="134"/>
      <c r="AG53" s="135"/>
      <c r="AJ53" s="139"/>
      <c r="AK53" s="140"/>
      <c r="AL53" s="140"/>
      <c r="AM53" s="140"/>
      <c r="AN53" s="140"/>
      <c r="AO53" s="140"/>
      <c r="AP53" s="140"/>
      <c r="AQ53" s="140"/>
      <c r="AR53" s="140"/>
      <c r="AS53" s="140"/>
      <c r="AT53" s="140"/>
      <c r="AU53" s="140"/>
      <c r="AV53" s="140"/>
      <c r="AW53" s="140"/>
      <c r="AX53" s="140"/>
      <c r="AY53" s="140"/>
      <c r="AZ53" s="140"/>
      <c r="BA53" s="140"/>
      <c r="BB53" s="141"/>
    </row>
    <row r="54" spans="2:54" ht="12" customHeight="1">
      <c r="B54" s="15"/>
      <c r="C54" s="15"/>
      <c r="D54" s="15"/>
      <c r="E54" s="15"/>
      <c r="F54" s="15"/>
      <c r="G54" s="15"/>
      <c r="H54" s="15"/>
      <c r="I54" s="15"/>
      <c r="J54" s="15"/>
      <c r="K54" s="15"/>
      <c r="L54" s="15"/>
      <c r="M54" s="15"/>
      <c r="N54" s="15"/>
      <c r="O54" s="15"/>
      <c r="P54" s="15"/>
      <c r="S54" s="15"/>
      <c r="T54" s="15"/>
      <c r="U54" s="15"/>
      <c r="V54" s="15"/>
      <c r="W54" s="15"/>
      <c r="X54" s="15"/>
      <c r="Y54" s="15"/>
      <c r="Z54" s="15"/>
      <c r="AA54" s="15"/>
      <c r="AB54" s="15"/>
      <c r="AC54" s="15"/>
      <c r="AD54" s="15"/>
      <c r="AE54" s="15"/>
      <c r="AF54" s="15"/>
      <c r="AG54" s="15"/>
      <c r="AJ54" s="16"/>
      <c r="AK54" s="16"/>
      <c r="AL54" s="16"/>
      <c r="AM54" s="16"/>
      <c r="AN54" s="16"/>
      <c r="AO54" s="16"/>
      <c r="AP54" s="16"/>
      <c r="AQ54" s="16"/>
      <c r="AR54" s="16"/>
      <c r="AS54" s="16"/>
      <c r="AT54" s="16"/>
      <c r="AU54" s="16"/>
      <c r="AV54" s="16"/>
      <c r="AW54" s="16"/>
      <c r="AX54" s="16"/>
      <c r="AY54" s="16"/>
      <c r="AZ54" s="16"/>
      <c r="BA54" s="16"/>
      <c r="BB54" s="16"/>
    </row>
  </sheetData>
  <sheetProtection sheet="1" objects="1" scenarios="1"/>
  <mergeCells count="37">
    <mergeCell ref="A3:BB4"/>
    <mergeCell ref="A7:BB8"/>
    <mergeCell ref="A5:BB6"/>
    <mergeCell ref="AR28:BB30"/>
    <mergeCell ref="B34:K35"/>
    <mergeCell ref="N34:W35"/>
    <mergeCell ref="Z34:AI35"/>
    <mergeCell ref="AL34:AO35"/>
    <mergeCell ref="AR34:BB35"/>
    <mergeCell ref="AO12:BA18"/>
    <mergeCell ref="V12:AJ18"/>
    <mergeCell ref="C12:Q18"/>
    <mergeCell ref="AN22:BB23"/>
    <mergeCell ref="U22:AK23"/>
    <mergeCell ref="B22:R23"/>
    <mergeCell ref="B28:K30"/>
    <mergeCell ref="L43:S44"/>
    <mergeCell ref="V43:AC44"/>
    <mergeCell ref="AF43:AM44"/>
    <mergeCell ref="AP43:AS44"/>
    <mergeCell ref="AV43:BB44"/>
    <mergeCell ref="B52:P53"/>
    <mergeCell ref="S52:AG53"/>
    <mergeCell ref="AJ52:BB53"/>
    <mergeCell ref="N28:W30"/>
    <mergeCell ref="Z28:AI30"/>
    <mergeCell ref="AL28:AO30"/>
    <mergeCell ref="B37:I39"/>
    <mergeCell ref="L37:S39"/>
    <mergeCell ref="V37:AC39"/>
    <mergeCell ref="AF37:AM39"/>
    <mergeCell ref="AP37:AS39"/>
    <mergeCell ref="AV37:BB39"/>
    <mergeCell ref="B46:P48"/>
    <mergeCell ref="S46:AG48"/>
    <mergeCell ref="AJ46:BB48"/>
    <mergeCell ref="B43:I44"/>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3" id="{801D9BF5-714C-4D51-82D8-AD98C3EF581F}">
            <xm:f>【共通】別紙様式2_返還額算定基礎シート!$AT$14&lt;&gt;"①"</xm:f>
            <x14:dxf>
              <fill>
                <patternFill>
                  <bgColor theme="0" tint="-0.499984740745262"/>
                </patternFill>
              </fill>
            </x14:dxf>
          </x14:cfRule>
          <xm:sqref>A1:XFD4 A5:BD5 BF5:XFD5 A6:XFD1048576</xm:sqref>
        </x14:conditionalFormatting>
        <x14:conditionalFormatting xmlns:xm="http://schemas.microsoft.com/office/excel/2006/main">
          <x14:cfRule type="expression" priority="1" id="{1230F3F9-6F0D-4C8E-AD52-5C8E84EC9D67}">
            <xm:f>【共通】別紙様式2_返還額算定基礎シート!$AT$14&lt;&gt;"③"</xm:f>
            <x14:dxf>
              <fill>
                <patternFill>
                  <bgColor theme="0" tint="-0.499984740745262"/>
                </patternFill>
              </fill>
            </x14:dxf>
          </x14:cfRule>
          <xm:sqref>BE5</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A1:BE37"/>
  <sheetViews>
    <sheetView showGridLines="0" view="pageBreakPreview" zoomScaleNormal="100" zoomScaleSheetLayoutView="100" workbookViewId="0">
      <selection activeCell="AN22" sqref="AN22:BB23"/>
    </sheetView>
  </sheetViews>
  <sheetFormatPr defaultRowHeight="13.5"/>
  <cols>
    <col min="1" max="56" width="1.625" customWidth="1"/>
    <col min="57" max="57" width="7.875" hidden="1" customWidth="1"/>
    <col min="58" max="271" width="1.625" customWidth="1"/>
  </cols>
  <sheetData>
    <row r="1" spans="1:57" ht="16.149999999999999" customHeight="1">
      <c r="A1" t="s">
        <v>17</v>
      </c>
    </row>
    <row r="2" spans="1:57" ht="6" customHeight="1"/>
    <row r="3" spans="1:57" ht="16.149999999999999" customHeight="1">
      <c r="A3" s="33" t="s">
        <v>87</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row>
    <row r="4" spans="1:57" ht="16.149999999999999" customHeight="1">
      <c r="A4" s="33"/>
      <c r="B4" s="33"/>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c r="AH4" s="33"/>
      <c r="AI4" s="33"/>
      <c r="AJ4" s="33"/>
      <c r="AK4" s="33"/>
      <c r="AL4" s="33"/>
      <c r="AM4" s="33"/>
      <c r="AN4" s="33"/>
      <c r="AO4" s="33"/>
      <c r="AP4" s="33"/>
      <c r="AQ4" s="33"/>
      <c r="AR4" s="33"/>
      <c r="AS4" s="33"/>
      <c r="AT4" s="33"/>
      <c r="AU4" s="33"/>
      <c r="AV4" s="33"/>
      <c r="AW4" s="33"/>
      <c r="AX4" s="33"/>
      <c r="AY4" s="33"/>
      <c r="AZ4" s="33"/>
      <c r="BA4" s="33"/>
      <c r="BB4" s="33"/>
    </row>
    <row r="5" spans="1:57" ht="16.149999999999999" customHeight="1">
      <c r="A5" s="28" t="str">
        <f>IF(【共通】別紙様式2_返還額算定基礎シート!AT14="②", BE5, BE7)</f>
        <v>こちらのシートは、提出不要です。</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c r="AP5" s="206"/>
      <c r="AQ5" s="206"/>
      <c r="AR5" s="206"/>
      <c r="AS5" s="206"/>
      <c r="AT5" s="206"/>
      <c r="AU5" s="206"/>
      <c r="AV5" s="206"/>
      <c r="AW5" s="206"/>
      <c r="AX5" s="206"/>
      <c r="AY5" s="206"/>
      <c r="AZ5" s="206"/>
      <c r="BA5" s="206"/>
      <c r="BB5" s="206"/>
      <c r="BE5" t="s">
        <v>55</v>
      </c>
    </row>
    <row r="6" spans="1:57" ht="16.149999999999999" customHeight="1">
      <c r="A6" s="206"/>
      <c r="B6" s="206"/>
      <c r="C6" s="206"/>
      <c r="D6" s="206"/>
      <c r="E6" s="206"/>
      <c r="F6" s="206"/>
      <c r="G6" s="206"/>
      <c r="H6" s="206"/>
      <c r="I6" s="206"/>
      <c r="J6" s="206"/>
      <c r="K6" s="206"/>
      <c r="L6" s="206"/>
      <c r="M6" s="206"/>
      <c r="N6" s="206"/>
      <c r="O6" s="206"/>
      <c r="P6" s="206"/>
      <c r="Q6" s="206"/>
      <c r="R6" s="206"/>
      <c r="S6" s="206"/>
      <c r="T6" s="206"/>
      <c r="U6" s="206"/>
      <c r="V6" s="206"/>
      <c r="W6" s="206"/>
      <c r="X6" s="206"/>
      <c r="Y6" s="206"/>
      <c r="Z6" s="206"/>
      <c r="AA6" s="206"/>
      <c r="AB6" s="206"/>
      <c r="AC6" s="206"/>
      <c r="AD6" s="206"/>
      <c r="AE6" s="206"/>
      <c r="AF6" s="206"/>
      <c r="AG6" s="206"/>
      <c r="AH6" s="206"/>
      <c r="AI6" s="206"/>
      <c r="AJ6" s="206"/>
      <c r="AK6" s="206"/>
      <c r="AL6" s="206"/>
      <c r="AM6" s="206"/>
      <c r="AN6" s="206"/>
      <c r="AO6" s="206"/>
      <c r="AP6" s="206"/>
      <c r="AQ6" s="206"/>
      <c r="AR6" s="206"/>
      <c r="AS6" s="206"/>
      <c r="AT6" s="206"/>
      <c r="AU6" s="206"/>
      <c r="AV6" s="206"/>
      <c r="AW6" s="206"/>
      <c r="AX6" s="206"/>
      <c r="AY6" s="206"/>
      <c r="AZ6" s="206"/>
      <c r="BA6" s="206"/>
      <c r="BB6" s="206"/>
    </row>
    <row r="7" spans="1:57" ht="16.149999999999999" customHeight="1">
      <c r="A7" s="198" t="s">
        <v>14</v>
      </c>
      <c r="B7" s="33"/>
      <c r="C7" s="33"/>
      <c r="D7" s="33"/>
      <c r="E7" s="33"/>
      <c r="F7" s="33"/>
      <c r="G7" s="33"/>
      <c r="H7" s="33"/>
      <c r="I7" s="33"/>
      <c r="J7" s="33"/>
      <c r="K7" s="33"/>
      <c r="L7" s="33"/>
      <c r="M7" s="33"/>
      <c r="N7" s="33"/>
      <c r="O7" s="33"/>
      <c r="P7" s="33"/>
      <c r="Q7" s="33"/>
      <c r="R7" s="33"/>
      <c r="S7" s="33"/>
      <c r="T7" s="33"/>
      <c r="U7" s="33"/>
      <c r="V7" s="33"/>
      <c r="W7" s="33"/>
      <c r="X7" s="33"/>
      <c r="Y7" s="33"/>
      <c r="Z7" s="33"/>
      <c r="AA7" s="33"/>
      <c r="AB7" s="33"/>
      <c r="AC7" s="33"/>
      <c r="AD7" s="33"/>
      <c r="AE7" s="33"/>
      <c r="AF7" s="33"/>
      <c r="AG7" s="33"/>
      <c r="AH7" s="33"/>
      <c r="AI7" s="33"/>
      <c r="AJ7" s="33"/>
      <c r="AK7" s="33"/>
      <c r="AL7" s="33"/>
      <c r="AM7" s="33"/>
      <c r="AN7" s="33"/>
      <c r="AO7" s="33"/>
      <c r="AP7" s="33"/>
      <c r="AQ7" s="33"/>
      <c r="AR7" s="33"/>
      <c r="AS7" s="33"/>
      <c r="AT7" s="33"/>
      <c r="AU7" s="33"/>
      <c r="AV7" s="33"/>
      <c r="AW7" s="33"/>
      <c r="AX7" s="33"/>
      <c r="AY7" s="33"/>
      <c r="AZ7" s="33"/>
      <c r="BA7" s="33"/>
      <c r="BB7" s="33"/>
      <c r="BE7" t="s">
        <v>32</v>
      </c>
    </row>
    <row r="8" spans="1:57" ht="16.149999999999999" customHeight="1">
      <c r="A8" s="33"/>
      <c r="B8" s="33"/>
      <c r="C8" s="33"/>
      <c r="D8" s="33"/>
      <c r="E8" s="33"/>
      <c r="F8" s="33"/>
      <c r="G8" s="33"/>
      <c r="H8" s="33"/>
      <c r="I8" s="33"/>
      <c r="J8" s="33"/>
      <c r="K8" s="33"/>
      <c r="L8" s="33"/>
      <c r="M8" s="33"/>
      <c r="N8" s="33"/>
      <c r="O8" s="33"/>
      <c r="P8" s="33"/>
      <c r="Q8" s="33"/>
      <c r="R8" s="33"/>
      <c r="S8" s="33"/>
      <c r="T8" s="33"/>
      <c r="U8" s="33"/>
      <c r="V8" s="33"/>
      <c r="W8" s="33"/>
      <c r="X8" s="33"/>
      <c r="Y8" s="33"/>
      <c r="Z8" s="33"/>
      <c r="AA8" s="33"/>
      <c r="AB8" s="33"/>
      <c r="AC8" s="33"/>
      <c r="AD8" s="33"/>
      <c r="AE8" s="33"/>
      <c r="AF8" s="33"/>
      <c r="AG8" s="33"/>
      <c r="AH8" s="33"/>
      <c r="AI8" s="33"/>
      <c r="AJ8" s="33"/>
      <c r="AK8" s="33"/>
      <c r="AL8" s="33"/>
      <c r="AM8" s="33"/>
      <c r="AN8" s="33"/>
      <c r="AO8" s="33"/>
      <c r="AP8" s="33"/>
      <c r="AQ8" s="33"/>
      <c r="AR8" s="33"/>
      <c r="AS8" s="33"/>
      <c r="AT8" s="33"/>
      <c r="AU8" s="33"/>
      <c r="AV8" s="33"/>
      <c r="AW8" s="33"/>
      <c r="AX8" s="33"/>
      <c r="AY8" s="33"/>
      <c r="AZ8" s="33"/>
      <c r="BA8" s="33"/>
      <c r="BB8" s="33"/>
    </row>
    <row r="9" spans="1:57" ht="6" customHeight="1"/>
    <row r="10" spans="1:57" ht="16.149999999999999" customHeight="1">
      <c r="B10" t="s">
        <v>0</v>
      </c>
    </row>
    <row r="11" spans="1:57" ht="6" customHeight="1"/>
    <row r="12" spans="1:57" ht="16.149999999999999" customHeight="1">
      <c r="B12" s="4"/>
      <c r="C12" s="35" t="s">
        <v>85</v>
      </c>
      <c r="D12" s="35"/>
      <c r="E12" s="35"/>
      <c r="F12" s="35"/>
      <c r="G12" s="35"/>
      <c r="H12" s="35"/>
      <c r="I12" s="35"/>
      <c r="J12" s="35"/>
      <c r="K12" s="35"/>
      <c r="L12" s="35"/>
      <c r="M12" s="35"/>
      <c r="N12" s="35"/>
      <c r="O12" s="35"/>
      <c r="P12" s="35"/>
      <c r="Q12" s="35"/>
      <c r="R12" s="1"/>
      <c r="U12" s="4"/>
      <c r="V12" s="35" t="s">
        <v>1</v>
      </c>
      <c r="W12" s="38"/>
      <c r="X12" s="38"/>
      <c r="Y12" s="38"/>
      <c r="Z12" s="38"/>
      <c r="AA12" s="38"/>
      <c r="AB12" s="38"/>
      <c r="AC12" s="38"/>
      <c r="AD12" s="38"/>
      <c r="AE12" s="38"/>
      <c r="AF12" s="38"/>
      <c r="AG12" s="38"/>
      <c r="AH12" s="38"/>
      <c r="AI12" s="38"/>
      <c r="AJ12" s="38"/>
      <c r="AK12" s="6"/>
      <c r="AL12" s="7"/>
      <c r="AM12" s="8"/>
      <c r="AN12" s="5"/>
      <c r="AO12" s="35" t="s">
        <v>3</v>
      </c>
      <c r="AP12" s="38"/>
      <c r="AQ12" s="38"/>
      <c r="AR12" s="38"/>
      <c r="AS12" s="38"/>
      <c r="AT12" s="38"/>
      <c r="AU12" s="38"/>
      <c r="AV12" s="38"/>
      <c r="AW12" s="38"/>
      <c r="AX12" s="38"/>
      <c r="AY12" s="38"/>
      <c r="AZ12" s="38"/>
      <c r="BA12" s="38"/>
      <c r="BB12" s="6"/>
    </row>
    <row r="13" spans="1:57" ht="16.149999999999999" customHeight="1">
      <c r="B13" s="7"/>
      <c r="C13" s="36"/>
      <c r="D13" s="36"/>
      <c r="E13" s="36"/>
      <c r="F13" s="36"/>
      <c r="G13" s="36"/>
      <c r="H13" s="36"/>
      <c r="I13" s="36"/>
      <c r="J13" s="36"/>
      <c r="K13" s="36"/>
      <c r="L13" s="36"/>
      <c r="M13" s="36"/>
      <c r="N13" s="36"/>
      <c r="O13" s="36"/>
      <c r="P13" s="36"/>
      <c r="Q13" s="36"/>
      <c r="R13" s="2"/>
      <c r="U13" s="7"/>
      <c r="V13" s="39"/>
      <c r="W13" s="39"/>
      <c r="X13" s="39"/>
      <c r="Y13" s="39"/>
      <c r="Z13" s="39"/>
      <c r="AA13" s="39"/>
      <c r="AB13" s="39"/>
      <c r="AC13" s="39"/>
      <c r="AD13" s="39"/>
      <c r="AE13" s="39"/>
      <c r="AF13" s="39"/>
      <c r="AG13" s="39"/>
      <c r="AH13" s="39"/>
      <c r="AI13" s="39"/>
      <c r="AJ13" s="39"/>
      <c r="AK13" s="8"/>
      <c r="AL13" s="7"/>
      <c r="AM13" s="8"/>
      <c r="AO13" s="39"/>
      <c r="AP13" s="39"/>
      <c r="AQ13" s="39"/>
      <c r="AR13" s="39"/>
      <c r="AS13" s="39"/>
      <c r="AT13" s="39"/>
      <c r="AU13" s="39"/>
      <c r="AV13" s="39"/>
      <c r="AW13" s="39"/>
      <c r="AX13" s="39"/>
      <c r="AY13" s="39"/>
      <c r="AZ13" s="39"/>
      <c r="BA13" s="39"/>
      <c r="BB13" s="8"/>
    </row>
    <row r="14" spans="1:57" ht="16.149999999999999" customHeight="1">
      <c r="B14" s="7"/>
      <c r="C14" s="36"/>
      <c r="D14" s="36"/>
      <c r="E14" s="36"/>
      <c r="F14" s="36"/>
      <c r="G14" s="36"/>
      <c r="H14" s="36"/>
      <c r="I14" s="36"/>
      <c r="J14" s="36"/>
      <c r="K14" s="36"/>
      <c r="L14" s="36"/>
      <c r="M14" s="36"/>
      <c r="N14" s="36"/>
      <c r="O14" s="36"/>
      <c r="P14" s="36"/>
      <c r="Q14" s="36"/>
      <c r="R14" s="2"/>
      <c r="U14" s="7"/>
      <c r="V14" s="39"/>
      <c r="W14" s="39"/>
      <c r="X14" s="39"/>
      <c r="Y14" s="39"/>
      <c r="Z14" s="39"/>
      <c r="AA14" s="39"/>
      <c r="AB14" s="39"/>
      <c r="AC14" s="39"/>
      <c r="AD14" s="39"/>
      <c r="AE14" s="39"/>
      <c r="AF14" s="39"/>
      <c r="AG14" s="39"/>
      <c r="AH14" s="39"/>
      <c r="AI14" s="39"/>
      <c r="AJ14" s="39"/>
      <c r="AK14" s="8"/>
      <c r="AL14" s="7"/>
      <c r="AM14" s="8"/>
      <c r="AO14" s="39"/>
      <c r="AP14" s="39"/>
      <c r="AQ14" s="39"/>
      <c r="AR14" s="39"/>
      <c r="AS14" s="39"/>
      <c r="AT14" s="39"/>
      <c r="AU14" s="39"/>
      <c r="AV14" s="39"/>
      <c r="AW14" s="39"/>
      <c r="AX14" s="39"/>
      <c r="AY14" s="39"/>
      <c r="AZ14" s="39"/>
      <c r="BA14" s="39"/>
      <c r="BB14" s="8"/>
    </row>
    <row r="15" spans="1:57" ht="16.149999999999999" customHeight="1">
      <c r="B15" s="7"/>
      <c r="C15" s="36"/>
      <c r="D15" s="36"/>
      <c r="E15" s="36"/>
      <c r="F15" s="36"/>
      <c r="G15" s="36"/>
      <c r="H15" s="36"/>
      <c r="I15" s="36"/>
      <c r="J15" s="36"/>
      <c r="K15" s="36"/>
      <c r="L15" s="36"/>
      <c r="M15" s="36"/>
      <c r="N15" s="36"/>
      <c r="O15" s="36"/>
      <c r="P15" s="36"/>
      <c r="Q15" s="36"/>
      <c r="R15" s="2"/>
      <c r="U15" s="7"/>
      <c r="V15" s="39"/>
      <c r="W15" s="39"/>
      <c r="X15" s="39"/>
      <c r="Y15" s="39"/>
      <c r="Z15" s="39"/>
      <c r="AA15" s="39"/>
      <c r="AB15" s="39"/>
      <c r="AC15" s="39"/>
      <c r="AD15" s="39"/>
      <c r="AE15" s="39"/>
      <c r="AF15" s="39"/>
      <c r="AG15" s="39"/>
      <c r="AH15" s="39"/>
      <c r="AI15" s="39"/>
      <c r="AJ15" s="39"/>
      <c r="AK15" s="8"/>
      <c r="AL15" s="7"/>
      <c r="AM15" s="8"/>
      <c r="AO15" s="39"/>
      <c r="AP15" s="39"/>
      <c r="AQ15" s="39"/>
      <c r="AR15" s="39"/>
      <c r="AS15" s="39"/>
      <c r="AT15" s="39"/>
      <c r="AU15" s="39"/>
      <c r="AV15" s="39"/>
      <c r="AW15" s="39"/>
      <c r="AX15" s="39"/>
      <c r="AY15" s="39"/>
      <c r="AZ15" s="39"/>
      <c r="BA15" s="39"/>
      <c r="BB15" s="8"/>
    </row>
    <row r="16" spans="1:57" ht="16.149999999999999" customHeight="1">
      <c r="B16" s="7"/>
      <c r="C16" s="36"/>
      <c r="D16" s="36"/>
      <c r="E16" s="36"/>
      <c r="F16" s="36"/>
      <c r="G16" s="36"/>
      <c r="H16" s="36"/>
      <c r="I16" s="36"/>
      <c r="J16" s="36"/>
      <c r="K16" s="36"/>
      <c r="L16" s="36"/>
      <c r="M16" s="36"/>
      <c r="N16" s="36"/>
      <c r="O16" s="36"/>
      <c r="P16" s="36"/>
      <c r="Q16" s="36"/>
      <c r="R16" s="2"/>
      <c r="U16" s="7"/>
      <c r="V16" s="39"/>
      <c r="W16" s="39"/>
      <c r="X16" s="39"/>
      <c r="Y16" s="39"/>
      <c r="Z16" s="39"/>
      <c r="AA16" s="39"/>
      <c r="AB16" s="39"/>
      <c r="AC16" s="39"/>
      <c r="AD16" s="39"/>
      <c r="AE16" s="39"/>
      <c r="AF16" s="39"/>
      <c r="AG16" s="39"/>
      <c r="AH16" s="39"/>
      <c r="AI16" s="39"/>
      <c r="AJ16" s="39"/>
      <c r="AK16" s="8"/>
      <c r="AL16" s="7"/>
      <c r="AM16" s="8"/>
      <c r="AO16" s="39"/>
      <c r="AP16" s="39"/>
      <c r="AQ16" s="39"/>
      <c r="AR16" s="39"/>
      <c r="AS16" s="39"/>
      <c r="AT16" s="39"/>
      <c r="AU16" s="39"/>
      <c r="AV16" s="39"/>
      <c r="AW16" s="39"/>
      <c r="AX16" s="39"/>
      <c r="AY16" s="39"/>
      <c r="AZ16" s="39"/>
      <c r="BA16" s="39"/>
      <c r="BB16" s="8"/>
    </row>
    <row r="17" spans="2:54" ht="16.149999999999999" customHeight="1">
      <c r="B17" s="7"/>
      <c r="C17" s="36"/>
      <c r="D17" s="36"/>
      <c r="E17" s="36"/>
      <c r="F17" s="36"/>
      <c r="G17" s="36"/>
      <c r="H17" s="36"/>
      <c r="I17" s="36"/>
      <c r="J17" s="36"/>
      <c r="K17" s="36"/>
      <c r="L17" s="36"/>
      <c r="M17" s="36"/>
      <c r="N17" s="36"/>
      <c r="O17" s="36"/>
      <c r="P17" s="36"/>
      <c r="Q17" s="36"/>
      <c r="R17" s="2"/>
      <c r="U17" s="7"/>
      <c r="V17" s="39"/>
      <c r="W17" s="39"/>
      <c r="X17" s="39"/>
      <c r="Y17" s="39"/>
      <c r="Z17" s="39"/>
      <c r="AA17" s="39"/>
      <c r="AB17" s="39"/>
      <c r="AC17" s="39"/>
      <c r="AD17" s="39"/>
      <c r="AE17" s="39"/>
      <c r="AF17" s="39"/>
      <c r="AG17" s="39"/>
      <c r="AH17" s="39"/>
      <c r="AI17" s="39"/>
      <c r="AJ17" s="39"/>
      <c r="AK17" s="8"/>
      <c r="AL17" s="7"/>
      <c r="AM17" s="8"/>
      <c r="AO17" s="39"/>
      <c r="AP17" s="39"/>
      <c r="AQ17" s="39"/>
      <c r="AR17" s="39"/>
      <c r="AS17" s="39"/>
      <c r="AT17" s="39"/>
      <c r="AU17" s="39"/>
      <c r="AV17" s="39"/>
      <c r="AW17" s="39"/>
      <c r="AX17" s="39"/>
      <c r="AY17" s="39"/>
      <c r="AZ17" s="39"/>
      <c r="BA17" s="39"/>
      <c r="BB17" s="8"/>
    </row>
    <row r="18" spans="2:54" ht="16.149999999999999" customHeight="1">
      <c r="B18" s="9"/>
      <c r="C18" s="37"/>
      <c r="D18" s="37"/>
      <c r="E18" s="37"/>
      <c r="F18" s="37"/>
      <c r="G18" s="37"/>
      <c r="H18" s="37"/>
      <c r="I18" s="37"/>
      <c r="J18" s="37"/>
      <c r="K18" s="37"/>
      <c r="L18" s="37"/>
      <c r="M18" s="37"/>
      <c r="N18" s="37"/>
      <c r="O18" s="37"/>
      <c r="P18" s="37"/>
      <c r="Q18" s="37"/>
      <c r="R18" s="3"/>
      <c r="U18" s="9"/>
      <c r="V18" s="40"/>
      <c r="W18" s="40"/>
      <c r="X18" s="40"/>
      <c r="Y18" s="40"/>
      <c r="Z18" s="40"/>
      <c r="AA18" s="40"/>
      <c r="AB18" s="40"/>
      <c r="AC18" s="40"/>
      <c r="AD18" s="40"/>
      <c r="AE18" s="40"/>
      <c r="AF18" s="40"/>
      <c r="AG18" s="40"/>
      <c r="AH18" s="40"/>
      <c r="AI18" s="40"/>
      <c r="AJ18" s="40"/>
      <c r="AK18" s="11"/>
      <c r="AL18" s="7"/>
      <c r="AM18" s="8"/>
      <c r="AN18" s="10"/>
      <c r="AO18" s="40"/>
      <c r="AP18" s="40"/>
      <c r="AQ18" s="40"/>
      <c r="AR18" s="40"/>
      <c r="AS18" s="40"/>
      <c r="AT18" s="40"/>
      <c r="AU18" s="40"/>
      <c r="AV18" s="40"/>
      <c r="AW18" s="40"/>
      <c r="AX18" s="40"/>
      <c r="AY18" s="40"/>
      <c r="AZ18" s="40"/>
      <c r="BA18" s="40"/>
      <c r="BB18" s="11"/>
    </row>
    <row r="19" spans="2:54" ht="6" customHeight="1">
      <c r="I19" t="s">
        <v>4</v>
      </c>
      <c r="AC19" t="s">
        <v>4</v>
      </c>
      <c r="AU19" t="s">
        <v>4</v>
      </c>
    </row>
    <row r="20" spans="2:54" ht="6" customHeight="1">
      <c r="I20" t="s">
        <v>4</v>
      </c>
      <c r="AC20" t="s">
        <v>4</v>
      </c>
      <c r="AU20" t="s">
        <v>4</v>
      </c>
    </row>
    <row r="21" spans="2:54" ht="6" customHeight="1" thickBot="1">
      <c r="I21" t="s">
        <v>4</v>
      </c>
      <c r="AC21" t="s">
        <v>4</v>
      </c>
      <c r="AU21" t="s">
        <v>4</v>
      </c>
    </row>
    <row r="22" spans="2:54" ht="16.149999999999999" customHeight="1">
      <c r="B22" s="200">
        <f>【共通】別紙様式2_返還額算定基礎シート!B32</f>
        <v>0</v>
      </c>
      <c r="C22" s="201"/>
      <c r="D22" s="201"/>
      <c r="E22" s="201"/>
      <c r="F22" s="201"/>
      <c r="G22" s="201"/>
      <c r="H22" s="201"/>
      <c r="I22" s="201"/>
      <c r="J22" s="201"/>
      <c r="K22" s="201"/>
      <c r="L22" s="201"/>
      <c r="M22" s="201"/>
      <c r="N22" s="201"/>
      <c r="O22" s="201"/>
      <c r="P22" s="201"/>
      <c r="Q22" s="201"/>
      <c r="R22" s="202"/>
      <c r="U22" s="179">
        <f>【共通】別紙様式2_返還額算定基礎シート!U32</f>
        <v>0</v>
      </c>
      <c r="V22" s="180"/>
      <c r="W22" s="180"/>
      <c r="X22" s="180"/>
      <c r="Y22" s="180"/>
      <c r="Z22" s="180"/>
      <c r="AA22" s="180"/>
      <c r="AB22" s="180"/>
      <c r="AC22" s="180"/>
      <c r="AD22" s="180"/>
      <c r="AE22" s="180"/>
      <c r="AF22" s="180"/>
      <c r="AG22" s="180"/>
      <c r="AH22" s="180"/>
      <c r="AI22" s="180"/>
      <c r="AJ22" s="180"/>
      <c r="AK22" s="181"/>
      <c r="AN22" s="67" t="e">
        <f>【共通】別紙様式2_返還額算定基礎シート!AN32</f>
        <v>#DIV/0!</v>
      </c>
      <c r="AO22" s="68"/>
      <c r="AP22" s="68"/>
      <c r="AQ22" s="68"/>
      <c r="AR22" s="68"/>
      <c r="AS22" s="68"/>
      <c r="AT22" s="68"/>
      <c r="AU22" s="68"/>
      <c r="AV22" s="68"/>
      <c r="AW22" s="68"/>
      <c r="AX22" s="68"/>
      <c r="AY22" s="68"/>
      <c r="AZ22" s="68"/>
      <c r="BA22" s="68"/>
      <c r="BB22" s="69"/>
    </row>
    <row r="23" spans="2:54" ht="16.149999999999999" customHeight="1" thickBot="1">
      <c r="B23" s="203"/>
      <c r="C23" s="204"/>
      <c r="D23" s="204"/>
      <c r="E23" s="204"/>
      <c r="F23" s="204"/>
      <c r="G23" s="204"/>
      <c r="H23" s="204"/>
      <c r="I23" s="204"/>
      <c r="J23" s="204"/>
      <c r="K23" s="204"/>
      <c r="L23" s="204"/>
      <c r="M23" s="204"/>
      <c r="N23" s="204"/>
      <c r="O23" s="204"/>
      <c r="P23" s="204"/>
      <c r="Q23" s="204"/>
      <c r="R23" s="205"/>
      <c r="U23" s="182"/>
      <c r="V23" s="183"/>
      <c r="W23" s="183"/>
      <c r="X23" s="183"/>
      <c r="Y23" s="183"/>
      <c r="Z23" s="183"/>
      <c r="AA23" s="183"/>
      <c r="AB23" s="183"/>
      <c r="AC23" s="183"/>
      <c r="AD23" s="183"/>
      <c r="AE23" s="183"/>
      <c r="AF23" s="183"/>
      <c r="AG23" s="183"/>
      <c r="AH23" s="183"/>
      <c r="AI23" s="183"/>
      <c r="AJ23" s="183"/>
      <c r="AK23" s="184"/>
      <c r="AN23" s="70"/>
      <c r="AO23" s="71"/>
      <c r="AP23" s="71"/>
      <c r="AQ23" s="71"/>
      <c r="AR23" s="71"/>
      <c r="AS23" s="71"/>
      <c r="AT23" s="71"/>
      <c r="AU23" s="71"/>
      <c r="AV23" s="71"/>
      <c r="AW23" s="71"/>
      <c r="AX23" s="71"/>
      <c r="AY23" s="71"/>
      <c r="AZ23" s="71"/>
      <c r="BA23" s="71"/>
      <c r="BB23" s="72"/>
    </row>
    <row r="24" spans="2:54" ht="16.149999999999999" customHeight="1">
      <c r="C24" t="s">
        <v>12</v>
      </c>
    </row>
    <row r="25" spans="2:54" ht="16.149999999999999" customHeight="1"/>
    <row r="26" spans="2:54" ht="16.149999999999999" customHeight="1">
      <c r="B26" t="s">
        <v>7</v>
      </c>
    </row>
    <row r="27" spans="2:54" ht="16.149999999999999" customHeight="1"/>
    <row r="28" spans="2:54" ht="19.899999999999999" customHeight="1">
      <c r="B28" s="152" t="s">
        <v>19</v>
      </c>
      <c r="C28" s="153"/>
      <c r="D28" s="153"/>
      <c r="E28" s="153"/>
      <c r="F28" s="153"/>
      <c r="G28" s="153"/>
      <c r="H28" s="153"/>
      <c r="I28" s="154"/>
      <c r="L28" s="161" t="s">
        <v>30</v>
      </c>
      <c r="M28" s="38"/>
      <c r="N28" s="38"/>
      <c r="O28" s="38"/>
      <c r="P28" s="38"/>
      <c r="Q28" s="38"/>
      <c r="R28" s="38"/>
      <c r="S28" s="162"/>
      <c r="T28" s="7"/>
      <c r="V28" s="161" t="s">
        <v>5</v>
      </c>
      <c r="W28" s="38"/>
      <c r="X28" s="38"/>
      <c r="Y28" s="38"/>
      <c r="Z28" s="38"/>
      <c r="AA28" s="38"/>
      <c r="AB28" s="38"/>
      <c r="AC28" s="162"/>
      <c r="AF28" s="176" t="s">
        <v>2</v>
      </c>
      <c r="AG28" s="38"/>
      <c r="AH28" s="38"/>
      <c r="AI28" s="38"/>
      <c r="AJ28" s="38"/>
      <c r="AK28" s="38"/>
      <c r="AL28" s="38"/>
      <c r="AM28" s="162"/>
      <c r="AP28" s="151" t="s">
        <v>11</v>
      </c>
      <c r="AQ28" s="191"/>
      <c r="AR28" s="191"/>
      <c r="AS28" s="191"/>
      <c r="AV28" s="142" t="s">
        <v>31</v>
      </c>
      <c r="AW28" s="168"/>
      <c r="AX28" s="168"/>
      <c r="AY28" s="168"/>
      <c r="AZ28" s="168"/>
      <c r="BA28" s="168"/>
      <c r="BB28" s="169"/>
    </row>
    <row r="29" spans="2:54" ht="19.899999999999999" customHeight="1">
      <c r="B29" s="155"/>
      <c r="C29" s="156"/>
      <c r="D29" s="156"/>
      <c r="E29" s="156"/>
      <c r="F29" s="156"/>
      <c r="G29" s="156"/>
      <c r="H29" s="156"/>
      <c r="I29" s="157"/>
      <c r="L29" s="163"/>
      <c r="M29" s="39"/>
      <c r="N29" s="39"/>
      <c r="O29" s="39"/>
      <c r="P29" s="39"/>
      <c r="Q29" s="39"/>
      <c r="R29" s="39"/>
      <c r="S29" s="164"/>
      <c r="V29" s="163"/>
      <c r="W29" s="39"/>
      <c r="X29" s="39"/>
      <c r="Y29" s="39"/>
      <c r="Z29" s="39"/>
      <c r="AA29" s="39"/>
      <c r="AB29" s="39"/>
      <c r="AC29" s="164"/>
      <c r="AF29" s="163"/>
      <c r="AG29" s="39"/>
      <c r="AH29" s="39"/>
      <c r="AI29" s="39"/>
      <c r="AJ29" s="39"/>
      <c r="AK29" s="39"/>
      <c r="AL29" s="39"/>
      <c r="AM29" s="164"/>
      <c r="AP29" s="191"/>
      <c r="AQ29" s="191"/>
      <c r="AR29" s="191"/>
      <c r="AS29" s="191"/>
      <c r="AV29" s="170"/>
      <c r="AW29" s="171"/>
      <c r="AX29" s="171"/>
      <c r="AY29" s="171"/>
      <c r="AZ29" s="171"/>
      <c r="BA29" s="171"/>
      <c r="BB29" s="172"/>
    </row>
    <row r="30" spans="2:54" ht="19.899999999999999" customHeight="1">
      <c r="B30" s="155"/>
      <c r="C30" s="156"/>
      <c r="D30" s="156"/>
      <c r="E30" s="156"/>
      <c r="F30" s="156"/>
      <c r="G30" s="156"/>
      <c r="H30" s="156"/>
      <c r="I30" s="157"/>
      <c r="L30" s="163"/>
      <c r="M30" s="39"/>
      <c r="N30" s="39"/>
      <c r="O30" s="39"/>
      <c r="P30" s="39"/>
      <c r="Q30" s="39"/>
      <c r="R30" s="39"/>
      <c r="S30" s="164"/>
      <c r="V30" s="163"/>
      <c r="W30" s="39"/>
      <c r="X30" s="39"/>
      <c r="Y30" s="39"/>
      <c r="Z30" s="39"/>
      <c r="AA30" s="39"/>
      <c r="AB30" s="39"/>
      <c r="AC30" s="164"/>
      <c r="AF30" s="163"/>
      <c r="AG30" s="39"/>
      <c r="AH30" s="39"/>
      <c r="AI30" s="39"/>
      <c r="AJ30" s="39"/>
      <c r="AK30" s="39"/>
      <c r="AL30" s="39"/>
      <c r="AM30" s="164"/>
      <c r="AP30" s="191"/>
      <c r="AQ30" s="191"/>
      <c r="AR30" s="191"/>
      <c r="AS30" s="191"/>
      <c r="AV30" s="170"/>
      <c r="AW30" s="171"/>
      <c r="AX30" s="171"/>
      <c r="AY30" s="171"/>
      <c r="AZ30" s="171"/>
      <c r="BA30" s="171"/>
      <c r="BB30" s="172"/>
    </row>
    <row r="31" spans="2:54" ht="19.899999999999999" customHeight="1">
      <c r="B31" s="158"/>
      <c r="C31" s="159"/>
      <c r="D31" s="159"/>
      <c r="E31" s="159"/>
      <c r="F31" s="159"/>
      <c r="G31" s="159"/>
      <c r="H31" s="159"/>
      <c r="I31" s="160"/>
      <c r="L31" s="165"/>
      <c r="M31" s="40"/>
      <c r="N31" s="40"/>
      <c r="O31" s="40"/>
      <c r="P31" s="40"/>
      <c r="Q31" s="40"/>
      <c r="R31" s="40"/>
      <c r="S31" s="166"/>
      <c r="V31" s="165"/>
      <c r="W31" s="40"/>
      <c r="X31" s="40"/>
      <c r="Y31" s="40"/>
      <c r="Z31" s="40"/>
      <c r="AA31" s="40"/>
      <c r="AB31" s="40"/>
      <c r="AC31" s="166"/>
      <c r="AF31" s="165"/>
      <c r="AG31" s="40"/>
      <c r="AH31" s="40"/>
      <c r="AI31" s="40"/>
      <c r="AJ31" s="40"/>
      <c r="AK31" s="40"/>
      <c r="AL31" s="40"/>
      <c r="AM31" s="166"/>
      <c r="AP31" s="191"/>
      <c r="AQ31" s="191"/>
      <c r="AR31" s="191"/>
      <c r="AS31" s="191"/>
      <c r="AV31" s="173"/>
      <c r="AW31" s="174"/>
      <c r="AX31" s="174"/>
      <c r="AY31" s="174"/>
      <c r="AZ31" s="174"/>
      <c r="BA31" s="174"/>
      <c r="BB31" s="175"/>
    </row>
    <row r="32" spans="2:54" ht="6" customHeight="1">
      <c r="E32" t="s">
        <v>4</v>
      </c>
      <c r="O32" t="s">
        <v>4</v>
      </c>
      <c r="Y32" t="s">
        <v>4</v>
      </c>
      <c r="AI32" t="s">
        <v>4</v>
      </c>
      <c r="AY32" t="s">
        <v>4</v>
      </c>
    </row>
    <row r="33" spans="2:54" ht="6" customHeight="1">
      <c r="E33" t="s">
        <v>4</v>
      </c>
      <c r="O33" t="s">
        <v>4</v>
      </c>
      <c r="Y33" t="s">
        <v>4</v>
      </c>
      <c r="AI33" t="s">
        <v>4</v>
      </c>
      <c r="AY33" t="s">
        <v>4</v>
      </c>
    </row>
    <row r="34" spans="2:54" ht="6" customHeight="1" thickBot="1">
      <c r="E34" t="s">
        <v>4</v>
      </c>
      <c r="O34" t="s">
        <v>4</v>
      </c>
      <c r="Y34" t="s">
        <v>4</v>
      </c>
      <c r="AI34" t="s">
        <v>4</v>
      </c>
      <c r="AY34" t="s">
        <v>4</v>
      </c>
    </row>
    <row r="35" spans="2:54" ht="16.149999999999999" customHeight="1">
      <c r="B35" s="179">
        <f>【共通】別紙様式2_返還額算定基礎シート!N51</f>
        <v>0</v>
      </c>
      <c r="C35" s="180"/>
      <c r="D35" s="180"/>
      <c r="E35" s="180"/>
      <c r="F35" s="180"/>
      <c r="G35" s="180"/>
      <c r="H35" s="180"/>
      <c r="I35" s="181"/>
      <c r="L35" s="130">
        <f>【共通】別紙様式2_返還額算定基礎シート!J47+【共通】別紙様式2_返還額算定基礎シート!S47+【共通】別紙様式2_返還額算定基礎シート!AB47</f>
        <v>0</v>
      </c>
      <c r="M35" s="131"/>
      <c r="N35" s="131"/>
      <c r="O35" s="131"/>
      <c r="P35" s="131"/>
      <c r="Q35" s="131"/>
      <c r="R35" s="131"/>
      <c r="S35" s="132"/>
      <c r="V35" s="130">
        <f>【共通】別紙様式2_返還額算定基礎シート!AT47</f>
        <v>0</v>
      </c>
      <c r="W35" s="131"/>
      <c r="X35" s="131"/>
      <c r="Y35" s="131"/>
      <c r="Z35" s="131"/>
      <c r="AA35" s="131"/>
      <c r="AB35" s="131"/>
      <c r="AC35" s="132"/>
      <c r="AF35" s="185" t="e">
        <f>【共通】別紙様式2_返還額算定基礎シート!AN32</f>
        <v>#DIV/0!</v>
      </c>
      <c r="AG35" s="186"/>
      <c r="AH35" s="186"/>
      <c r="AI35" s="186"/>
      <c r="AJ35" s="186"/>
      <c r="AK35" s="186"/>
      <c r="AL35" s="186"/>
      <c r="AM35" s="187"/>
      <c r="AP35" s="151" t="s">
        <v>11</v>
      </c>
      <c r="AQ35" s="191"/>
      <c r="AR35" s="191"/>
      <c r="AS35" s="191"/>
      <c r="AV35" s="136" t="e">
        <f>ROUNDDOWN(B35*L35/V35*AF35*10/110,0)</f>
        <v>#DIV/0!</v>
      </c>
      <c r="AW35" s="137"/>
      <c r="AX35" s="137"/>
      <c r="AY35" s="137"/>
      <c r="AZ35" s="137"/>
      <c r="BA35" s="137"/>
      <c r="BB35" s="138"/>
    </row>
    <row r="36" spans="2:54" ht="16.149999999999999" customHeight="1" thickBot="1">
      <c r="B36" s="182"/>
      <c r="C36" s="183"/>
      <c r="D36" s="183"/>
      <c r="E36" s="183"/>
      <c r="F36" s="183"/>
      <c r="G36" s="183"/>
      <c r="H36" s="183"/>
      <c r="I36" s="184"/>
      <c r="L36" s="133"/>
      <c r="M36" s="134"/>
      <c r="N36" s="134"/>
      <c r="O36" s="134"/>
      <c r="P36" s="134"/>
      <c r="Q36" s="134"/>
      <c r="R36" s="134"/>
      <c r="S36" s="135"/>
      <c r="V36" s="133"/>
      <c r="W36" s="134"/>
      <c r="X36" s="134"/>
      <c r="Y36" s="134"/>
      <c r="Z36" s="134"/>
      <c r="AA36" s="134"/>
      <c r="AB36" s="134"/>
      <c r="AC36" s="135"/>
      <c r="AF36" s="188"/>
      <c r="AG36" s="189"/>
      <c r="AH36" s="189"/>
      <c r="AI36" s="189"/>
      <c r="AJ36" s="189"/>
      <c r="AK36" s="189"/>
      <c r="AL36" s="189"/>
      <c r="AM36" s="190"/>
      <c r="AP36" s="191"/>
      <c r="AQ36" s="191"/>
      <c r="AR36" s="191"/>
      <c r="AS36" s="191"/>
      <c r="AV36" s="139"/>
      <c r="AW36" s="140"/>
      <c r="AX36" s="140"/>
      <c r="AY36" s="140"/>
      <c r="AZ36" s="140"/>
      <c r="BA36" s="140"/>
      <c r="BB36" s="141"/>
    </row>
    <row r="37" spans="2:54" ht="16.149999999999999" customHeight="1"/>
  </sheetData>
  <sheetProtection sheet="1" objects="1" scenarios="1"/>
  <mergeCells count="21">
    <mergeCell ref="B22:R23"/>
    <mergeCell ref="U22:AK23"/>
    <mergeCell ref="AN22:BB23"/>
    <mergeCell ref="A3:BB4"/>
    <mergeCell ref="A5:BB6"/>
    <mergeCell ref="C12:Q18"/>
    <mergeCell ref="V12:AJ18"/>
    <mergeCell ref="AO12:BA18"/>
    <mergeCell ref="A7:BB8"/>
    <mergeCell ref="AV28:BB31"/>
    <mergeCell ref="B35:I36"/>
    <mergeCell ref="L35:S36"/>
    <mergeCell ref="V35:AC36"/>
    <mergeCell ref="AF35:AM36"/>
    <mergeCell ref="AP35:AS36"/>
    <mergeCell ref="B28:I31"/>
    <mergeCell ref="L28:S31"/>
    <mergeCell ref="V28:AC31"/>
    <mergeCell ref="AF28:AM31"/>
    <mergeCell ref="AP28:AS31"/>
    <mergeCell ref="AV35:BB36"/>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ABCEA4BA-195C-421F-95A9-39265C85B09E}">
            <xm:f>【共通】別紙様式2_返還額算定基礎シート!$AT$14&lt;&gt;"②"</xm:f>
            <x14:dxf>
              <fill>
                <patternFill>
                  <bgColor theme="0" tint="-0.499984740745262"/>
                </patternFill>
              </fill>
            </x14:dxf>
          </x14:cfRule>
          <xm:sqref>A1:XFD4 A5:BD5 BF5:XFD5 A6:XFD1048576</xm:sqref>
        </x14:conditionalFormatting>
        <x14:conditionalFormatting xmlns:xm="http://schemas.microsoft.com/office/excel/2006/main">
          <x14:cfRule type="expression" priority="1" id="{A93400C0-50B6-4AB9-A945-35FCB6EF17B6}">
            <xm:f>【共通】別紙様式2_返還額算定基礎シート!$AT$14&lt;&gt;"③"</xm:f>
            <x14:dxf>
              <fill>
                <patternFill>
                  <bgColor theme="0" tint="-0.499984740745262"/>
                </patternFill>
              </fill>
            </x14:dxf>
          </x14:cfRule>
          <xm:sqref>BE5</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79998168889431442"/>
    <pageSetUpPr fitToPage="1"/>
  </sheetPr>
  <dimension ref="A1:BE36"/>
  <sheetViews>
    <sheetView showGridLines="0" view="pageBreakPreview" zoomScaleNormal="100" zoomScaleSheetLayoutView="100" workbookViewId="0">
      <selection activeCell="BI31" sqref="BI31"/>
    </sheetView>
  </sheetViews>
  <sheetFormatPr defaultRowHeight="13.5"/>
  <cols>
    <col min="1" max="56" width="1.625" customWidth="1"/>
    <col min="57" max="57" width="7" hidden="1" customWidth="1"/>
    <col min="58" max="271" width="1.625" customWidth="1"/>
  </cols>
  <sheetData>
    <row r="1" spans="1:57" ht="16.149999999999999" customHeight="1">
      <c r="A1" t="s">
        <v>18</v>
      </c>
    </row>
    <row r="2" spans="1:57" ht="4.1500000000000004" customHeight="1"/>
    <row r="3" spans="1:57" ht="16.149999999999999" customHeight="1">
      <c r="A3" s="33" t="s">
        <v>87</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row>
    <row r="4" spans="1:57" ht="16.149999999999999" customHeight="1">
      <c r="A4" s="33"/>
      <c r="B4" s="33"/>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c r="AH4" s="33"/>
      <c r="AI4" s="33"/>
      <c r="AJ4" s="33"/>
      <c r="AK4" s="33"/>
      <c r="AL4" s="33"/>
      <c r="AM4" s="33"/>
      <c r="AN4" s="33"/>
      <c r="AO4" s="33"/>
      <c r="AP4" s="33"/>
      <c r="AQ4" s="33"/>
      <c r="AR4" s="33"/>
      <c r="AS4" s="33"/>
      <c r="AT4" s="33"/>
      <c r="AU4" s="33"/>
      <c r="AV4" s="33"/>
      <c r="AW4" s="33"/>
      <c r="AX4" s="33"/>
      <c r="AY4" s="33"/>
      <c r="AZ4" s="33"/>
      <c r="BA4" s="33"/>
      <c r="BB4" s="33"/>
    </row>
    <row r="5" spans="1:57" ht="16.149999999999999" customHeight="1">
      <c r="A5" s="28" t="str">
        <f>IF(【共通】別紙様式2_返還額算定基礎シート!AT14="③", BE5, BE7)</f>
        <v>こちらのシートは、提出不要です。</v>
      </c>
      <c r="B5" s="28"/>
      <c r="C5" s="28"/>
      <c r="D5" s="28"/>
      <c r="E5" s="28"/>
      <c r="F5" s="28"/>
      <c r="G5" s="28"/>
      <c r="H5" s="28"/>
      <c r="I5" s="28"/>
      <c r="J5" s="28"/>
      <c r="K5" s="28"/>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28"/>
      <c r="AR5" s="28"/>
      <c r="AS5" s="28"/>
      <c r="AT5" s="28"/>
      <c r="AU5" s="28"/>
      <c r="AV5" s="28"/>
      <c r="AW5" s="28"/>
      <c r="AX5" s="28"/>
      <c r="AY5" s="28"/>
      <c r="AZ5" s="28"/>
      <c r="BA5" s="28"/>
      <c r="BB5" s="28"/>
      <c r="BE5" t="s">
        <v>55</v>
      </c>
    </row>
    <row r="6" spans="1:57" ht="16.149999999999999" customHeight="1">
      <c r="A6" s="28"/>
      <c r="B6" s="28"/>
      <c r="C6" s="28"/>
      <c r="D6" s="28"/>
      <c r="E6" s="28"/>
      <c r="F6" s="28"/>
      <c r="G6" s="28"/>
      <c r="H6" s="28"/>
      <c r="I6" s="28"/>
      <c r="J6" s="28"/>
      <c r="K6" s="28"/>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row>
    <row r="7" spans="1:57" ht="16.149999999999999" customHeight="1">
      <c r="A7" s="198" t="s">
        <v>15</v>
      </c>
      <c r="B7" s="33"/>
      <c r="C7" s="33"/>
      <c r="D7" s="33"/>
      <c r="E7" s="33"/>
      <c r="F7" s="33"/>
      <c r="G7" s="33"/>
      <c r="H7" s="33"/>
      <c r="I7" s="33"/>
      <c r="J7" s="33"/>
      <c r="K7" s="33"/>
      <c r="L7" s="33"/>
      <c r="M7" s="33"/>
      <c r="N7" s="33"/>
      <c r="O7" s="33"/>
      <c r="P7" s="33"/>
      <c r="Q7" s="33"/>
      <c r="R7" s="33"/>
      <c r="S7" s="33"/>
      <c r="T7" s="33"/>
      <c r="U7" s="33"/>
      <c r="V7" s="33"/>
      <c r="W7" s="33"/>
      <c r="X7" s="33"/>
      <c r="Y7" s="33"/>
      <c r="Z7" s="33"/>
      <c r="AA7" s="33"/>
      <c r="AB7" s="33"/>
      <c r="AC7" s="33"/>
      <c r="AD7" s="33"/>
      <c r="AE7" s="33"/>
      <c r="AF7" s="33"/>
      <c r="AG7" s="33"/>
      <c r="AH7" s="33"/>
      <c r="AI7" s="33"/>
      <c r="AJ7" s="33"/>
      <c r="AK7" s="33"/>
      <c r="AL7" s="33"/>
      <c r="AM7" s="33"/>
      <c r="AN7" s="33"/>
      <c r="AO7" s="33"/>
      <c r="AP7" s="33"/>
      <c r="AQ7" s="33"/>
      <c r="AR7" s="33"/>
      <c r="AS7" s="33"/>
      <c r="AT7" s="33"/>
      <c r="AU7" s="33"/>
      <c r="AV7" s="33"/>
      <c r="AW7" s="33"/>
      <c r="AX7" s="33"/>
      <c r="AY7" s="33"/>
      <c r="AZ7" s="33"/>
      <c r="BA7" s="33"/>
      <c r="BB7" s="33"/>
      <c r="BE7" t="s">
        <v>32</v>
      </c>
    </row>
    <row r="8" spans="1:57" ht="6" customHeight="1"/>
    <row r="9" spans="1:57" ht="16.149999999999999" customHeight="1">
      <c r="B9" t="s">
        <v>0</v>
      </c>
    </row>
    <row r="10" spans="1:57" ht="6" customHeight="1"/>
    <row r="11" spans="1:57" ht="16.149999999999999" customHeight="1">
      <c r="B11" s="4"/>
      <c r="C11" s="35" t="s">
        <v>85</v>
      </c>
      <c r="D11" s="35"/>
      <c r="E11" s="35"/>
      <c r="F11" s="35"/>
      <c r="G11" s="35"/>
      <c r="H11" s="35"/>
      <c r="I11" s="35"/>
      <c r="J11" s="35"/>
      <c r="K11" s="35"/>
      <c r="L11" s="35"/>
      <c r="M11" s="35"/>
      <c r="N11" s="35"/>
      <c r="O11" s="35"/>
      <c r="P11" s="35"/>
      <c r="Q11" s="35"/>
      <c r="R11" s="1"/>
      <c r="U11" s="4"/>
      <c r="V11" s="35" t="s">
        <v>1</v>
      </c>
      <c r="W11" s="38"/>
      <c r="X11" s="38"/>
      <c r="Y11" s="38"/>
      <c r="Z11" s="38"/>
      <c r="AA11" s="38"/>
      <c r="AB11" s="38"/>
      <c r="AC11" s="38"/>
      <c r="AD11" s="38"/>
      <c r="AE11" s="38"/>
      <c r="AF11" s="38"/>
      <c r="AG11" s="38"/>
      <c r="AH11" s="38"/>
      <c r="AI11" s="38"/>
      <c r="AJ11" s="38"/>
      <c r="AK11" s="6"/>
      <c r="AL11" s="7"/>
      <c r="AM11" s="8"/>
      <c r="AN11" s="5"/>
      <c r="AO11" s="35" t="s">
        <v>3</v>
      </c>
      <c r="AP11" s="38"/>
      <c r="AQ11" s="38"/>
      <c r="AR11" s="38"/>
      <c r="AS11" s="38"/>
      <c r="AT11" s="38"/>
      <c r="AU11" s="38"/>
      <c r="AV11" s="38"/>
      <c r="AW11" s="38"/>
      <c r="AX11" s="38"/>
      <c r="AY11" s="38"/>
      <c r="AZ11" s="38"/>
      <c r="BA11" s="38"/>
      <c r="BB11" s="6"/>
    </row>
    <row r="12" spans="1:57" ht="16.149999999999999" customHeight="1">
      <c r="B12" s="7"/>
      <c r="C12" s="36"/>
      <c r="D12" s="36"/>
      <c r="E12" s="36"/>
      <c r="F12" s="36"/>
      <c r="G12" s="36"/>
      <c r="H12" s="36"/>
      <c r="I12" s="36"/>
      <c r="J12" s="36"/>
      <c r="K12" s="36"/>
      <c r="L12" s="36"/>
      <c r="M12" s="36"/>
      <c r="N12" s="36"/>
      <c r="O12" s="36"/>
      <c r="P12" s="36"/>
      <c r="Q12" s="36"/>
      <c r="R12" s="2"/>
      <c r="U12" s="7"/>
      <c r="V12" s="39"/>
      <c r="W12" s="39"/>
      <c r="X12" s="39"/>
      <c r="Y12" s="39"/>
      <c r="Z12" s="39"/>
      <c r="AA12" s="39"/>
      <c r="AB12" s="39"/>
      <c r="AC12" s="39"/>
      <c r="AD12" s="39"/>
      <c r="AE12" s="39"/>
      <c r="AF12" s="39"/>
      <c r="AG12" s="39"/>
      <c r="AH12" s="39"/>
      <c r="AI12" s="39"/>
      <c r="AJ12" s="39"/>
      <c r="AK12" s="8"/>
      <c r="AL12" s="7"/>
      <c r="AM12" s="8"/>
      <c r="AO12" s="39"/>
      <c r="AP12" s="39"/>
      <c r="AQ12" s="39"/>
      <c r="AR12" s="39"/>
      <c r="AS12" s="39"/>
      <c r="AT12" s="39"/>
      <c r="AU12" s="39"/>
      <c r="AV12" s="39"/>
      <c r="AW12" s="39"/>
      <c r="AX12" s="39"/>
      <c r="AY12" s="39"/>
      <c r="AZ12" s="39"/>
      <c r="BA12" s="39"/>
      <c r="BB12" s="8"/>
    </row>
    <row r="13" spans="1:57" ht="16.149999999999999" customHeight="1">
      <c r="B13" s="7"/>
      <c r="C13" s="36"/>
      <c r="D13" s="36"/>
      <c r="E13" s="36"/>
      <c r="F13" s="36"/>
      <c r="G13" s="36"/>
      <c r="H13" s="36"/>
      <c r="I13" s="36"/>
      <c r="J13" s="36"/>
      <c r="K13" s="36"/>
      <c r="L13" s="36"/>
      <c r="M13" s="36"/>
      <c r="N13" s="36"/>
      <c r="O13" s="36"/>
      <c r="P13" s="36"/>
      <c r="Q13" s="36"/>
      <c r="R13" s="2"/>
      <c r="U13" s="7"/>
      <c r="V13" s="39"/>
      <c r="W13" s="39"/>
      <c r="X13" s="39"/>
      <c r="Y13" s="39"/>
      <c r="Z13" s="39"/>
      <c r="AA13" s="39"/>
      <c r="AB13" s="39"/>
      <c r="AC13" s="39"/>
      <c r="AD13" s="39"/>
      <c r="AE13" s="39"/>
      <c r="AF13" s="39"/>
      <c r="AG13" s="39"/>
      <c r="AH13" s="39"/>
      <c r="AI13" s="39"/>
      <c r="AJ13" s="39"/>
      <c r="AK13" s="8"/>
      <c r="AL13" s="7"/>
      <c r="AM13" s="8"/>
      <c r="AO13" s="39"/>
      <c r="AP13" s="39"/>
      <c r="AQ13" s="39"/>
      <c r="AR13" s="39"/>
      <c r="AS13" s="39"/>
      <c r="AT13" s="39"/>
      <c r="AU13" s="39"/>
      <c r="AV13" s="39"/>
      <c r="AW13" s="39"/>
      <c r="AX13" s="39"/>
      <c r="AY13" s="39"/>
      <c r="AZ13" s="39"/>
      <c r="BA13" s="39"/>
      <c r="BB13" s="8"/>
    </row>
    <row r="14" spans="1:57" ht="16.149999999999999" customHeight="1">
      <c r="B14" s="7"/>
      <c r="C14" s="36"/>
      <c r="D14" s="36"/>
      <c r="E14" s="36"/>
      <c r="F14" s="36"/>
      <c r="G14" s="36"/>
      <c r="H14" s="36"/>
      <c r="I14" s="36"/>
      <c r="J14" s="36"/>
      <c r="K14" s="36"/>
      <c r="L14" s="36"/>
      <c r="M14" s="36"/>
      <c r="N14" s="36"/>
      <c r="O14" s="36"/>
      <c r="P14" s="36"/>
      <c r="Q14" s="36"/>
      <c r="R14" s="2"/>
      <c r="U14" s="7"/>
      <c r="V14" s="39"/>
      <c r="W14" s="39"/>
      <c r="X14" s="39"/>
      <c r="Y14" s="39"/>
      <c r="Z14" s="39"/>
      <c r="AA14" s="39"/>
      <c r="AB14" s="39"/>
      <c r="AC14" s="39"/>
      <c r="AD14" s="39"/>
      <c r="AE14" s="39"/>
      <c r="AF14" s="39"/>
      <c r="AG14" s="39"/>
      <c r="AH14" s="39"/>
      <c r="AI14" s="39"/>
      <c r="AJ14" s="39"/>
      <c r="AK14" s="8"/>
      <c r="AL14" s="7"/>
      <c r="AM14" s="8"/>
      <c r="AO14" s="39"/>
      <c r="AP14" s="39"/>
      <c r="AQ14" s="39"/>
      <c r="AR14" s="39"/>
      <c r="AS14" s="39"/>
      <c r="AT14" s="39"/>
      <c r="AU14" s="39"/>
      <c r="AV14" s="39"/>
      <c r="AW14" s="39"/>
      <c r="AX14" s="39"/>
      <c r="AY14" s="39"/>
      <c r="AZ14" s="39"/>
      <c r="BA14" s="39"/>
      <c r="BB14" s="8"/>
    </row>
    <row r="15" spans="1:57" ht="16.149999999999999" customHeight="1">
      <c r="B15" s="7"/>
      <c r="C15" s="36"/>
      <c r="D15" s="36"/>
      <c r="E15" s="36"/>
      <c r="F15" s="36"/>
      <c r="G15" s="36"/>
      <c r="H15" s="36"/>
      <c r="I15" s="36"/>
      <c r="J15" s="36"/>
      <c r="K15" s="36"/>
      <c r="L15" s="36"/>
      <c r="M15" s="36"/>
      <c r="N15" s="36"/>
      <c r="O15" s="36"/>
      <c r="P15" s="36"/>
      <c r="Q15" s="36"/>
      <c r="R15" s="2"/>
      <c r="U15" s="7"/>
      <c r="V15" s="39"/>
      <c r="W15" s="39"/>
      <c r="X15" s="39"/>
      <c r="Y15" s="39"/>
      <c r="Z15" s="39"/>
      <c r="AA15" s="39"/>
      <c r="AB15" s="39"/>
      <c r="AC15" s="39"/>
      <c r="AD15" s="39"/>
      <c r="AE15" s="39"/>
      <c r="AF15" s="39"/>
      <c r="AG15" s="39"/>
      <c r="AH15" s="39"/>
      <c r="AI15" s="39"/>
      <c r="AJ15" s="39"/>
      <c r="AK15" s="8"/>
      <c r="AL15" s="7"/>
      <c r="AM15" s="8"/>
      <c r="AO15" s="39"/>
      <c r="AP15" s="39"/>
      <c r="AQ15" s="39"/>
      <c r="AR15" s="39"/>
      <c r="AS15" s="39"/>
      <c r="AT15" s="39"/>
      <c r="AU15" s="39"/>
      <c r="AV15" s="39"/>
      <c r="AW15" s="39"/>
      <c r="AX15" s="39"/>
      <c r="AY15" s="39"/>
      <c r="AZ15" s="39"/>
      <c r="BA15" s="39"/>
      <c r="BB15" s="8"/>
    </row>
    <row r="16" spans="1:57" ht="16.149999999999999" customHeight="1">
      <c r="B16" s="7"/>
      <c r="C16" s="36"/>
      <c r="D16" s="36"/>
      <c r="E16" s="36"/>
      <c r="F16" s="36"/>
      <c r="G16" s="36"/>
      <c r="H16" s="36"/>
      <c r="I16" s="36"/>
      <c r="J16" s="36"/>
      <c r="K16" s="36"/>
      <c r="L16" s="36"/>
      <c r="M16" s="36"/>
      <c r="N16" s="36"/>
      <c r="O16" s="36"/>
      <c r="P16" s="36"/>
      <c r="Q16" s="36"/>
      <c r="R16" s="2"/>
      <c r="U16" s="7"/>
      <c r="V16" s="39"/>
      <c r="W16" s="39"/>
      <c r="X16" s="39"/>
      <c r="Y16" s="39"/>
      <c r="Z16" s="39"/>
      <c r="AA16" s="39"/>
      <c r="AB16" s="39"/>
      <c r="AC16" s="39"/>
      <c r="AD16" s="39"/>
      <c r="AE16" s="39"/>
      <c r="AF16" s="39"/>
      <c r="AG16" s="39"/>
      <c r="AH16" s="39"/>
      <c r="AI16" s="39"/>
      <c r="AJ16" s="39"/>
      <c r="AK16" s="8"/>
      <c r="AL16" s="7"/>
      <c r="AM16" s="8"/>
      <c r="AO16" s="39"/>
      <c r="AP16" s="39"/>
      <c r="AQ16" s="39"/>
      <c r="AR16" s="39"/>
      <c r="AS16" s="39"/>
      <c r="AT16" s="39"/>
      <c r="AU16" s="39"/>
      <c r="AV16" s="39"/>
      <c r="AW16" s="39"/>
      <c r="AX16" s="39"/>
      <c r="AY16" s="39"/>
      <c r="AZ16" s="39"/>
      <c r="BA16" s="39"/>
      <c r="BB16" s="8"/>
    </row>
    <row r="17" spans="2:54" ht="16.149999999999999" customHeight="1">
      <c r="B17" s="9"/>
      <c r="C17" s="37"/>
      <c r="D17" s="37"/>
      <c r="E17" s="37"/>
      <c r="F17" s="37"/>
      <c r="G17" s="37"/>
      <c r="H17" s="37"/>
      <c r="I17" s="37"/>
      <c r="J17" s="37"/>
      <c r="K17" s="37"/>
      <c r="L17" s="37"/>
      <c r="M17" s="37"/>
      <c r="N17" s="37"/>
      <c r="O17" s="37"/>
      <c r="P17" s="37"/>
      <c r="Q17" s="37"/>
      <c r="R17" s="3"/>
      <c r="U17" s="9"/>
      <c r="V17" s="40"/>
      <c r="W17" s="40"/>
      <c r="X17" s="40"/>
      <c r="Y17" s="40"/>
      <c r="Z17" s="40"/>
      <c r="AA17" s="40"/>
      <c r="AB17" s="40"/>
      <c r="AC17" s="40"/>
      <c r="AD17" s="40"/>
      <c r="AE17" s="40"/>
      <c r="AF17" s="40"/>
      <c r="AG17" s="40"/>
      <c r="AH17" s="40"/>
      <c r="AI17" s="40"/>
      <c r="AJ17" s="40"/>
      <c r="AK17" s="11"/>
      <c r="AL17" s="7"/>
      <c r="AM17" s="8"/>
      <c r="AN17" s="10"/>
      <c r="AO17" s="40"/>
      <c r="AP17" s="40"/>
      <c r="AQ17" s="40"/>
      <c r="AR17" s="40"/>
      <c r="AS17" s="40"/>
      <c r="AT17" s="40"/>
      <c r="AU17" s="40"/>
      <c r="AV17" s="40"/>
      <c r="AW17" s="40"/>
      <c r="AX17" s="40"/>
      <c r="AY17" s="40"/>
      <c r="AZ17" s="40"/>
      <c r="BA17" s="40"/>
      <c r="BB17" s="11"/>
    </row>
    <row r="18" spans="2:54" ht="6" customHeight="1">
      <c r="I18" t="s">
        <v>4</v>
      </c>
      <c r="AC18" t="s">
        <v>4</v>
      </c>
      <c r="AU18" t="s">
        <v>4</v>
      </c>
    </row>
    <row r="19" spans="2:54" ht="6" customHeight="1">
      <c r="I19" t="s">
        <v>4</v>
      </c>
      <c r="AC19" t="s">
        <v>4</v>
      </c>
      <c r="AU19" t="s">
        <v>4</v>
      </c>
    </row>
    <row r="20" spans="2:54" ht="6" customHeight="1" thickBot="1">
      <c r="I20" t="s">
        <v>4</v>
      </c>
      <c r="AC20" t="s">
        <v>4</v>
      </c>
      <c r="AU20" t="s">
        <v>4</v>
      </c>
    </row>
    <row r="21" spans="2:54" ht="16.149999999999999" customHeight="1">
      <c r="B21" s="179">
        <f>【共通】別紙様式2_返還額算定基礎シート!B32</f>
        <v>0</v>
      </c>
      <c r="C21" s="180"/>
      <c r="D21" s="180"/>
      <c r="E21" s="180"/>
      <c r="F21" s="180"/>
      <c r="G21" s="180"/>
      <c r="H21" s="180"/>
      <c r="I21" s="180"/>
      <c r="J21" s="180"/>
      <c r="K21" s="180"/>
      <c r="L21" s="180"/>
      <c r="M21" s="180"/>
      <c r="N21" s="180"/>
      <c r="O21" s="180"/>
      <c r="P21" s="180"/>
      <c r="Q21" s="180"/>
      <c r="R21" s="181"/>
      <c r="U21" s="179">
        <f>【共通】別紙様式2_返還額算定基礎シート!U32</f>
        <v>0</v>
      </c>
      <c r="V21" s="180"/>
      <c r="W21" s="180"/>
      <c r="X21" s="180"/>
      <c r="Y21" s="180"/>
      <c r="Z21" s="180"/>
      <c r="AA21" s="180"/>
      <c r="AB21" s="180"/>
      <c r="AC21" s="180"/>
      <c r="AD21" s="180"/>
      <c r="AE21" s="180"/>
      <c r="AF21" s="180"/>
      <c r="AG21" s="180"/>
      <c r="AH21" s="180"/>
      <c r="AI21" s="180"/>
      <c r="AJ21" s="180"/>
      <c r="AK21" s="181"/>
      <c r="AN21" s="67" t="e">
        <f>【共通】別紙様式2_返還額算定基礎シート!AN32</f>
        <v>#DIV/0!</v>
      </c>
      <c r="AO21" s="68"/>
      <c r="AP21" s="68"/>
      <c r="AQ21" s="68"/>
      <c r="AR21" s="68"/>
      <c r="AS21" s="68"/>
      <c r="AT21" s="68"/>
      <c r="AU21" s="68"/>
      <c r="AV21" s="68"/>
      <c r="AW21" s="68"/>
      <c r="AX21" s="68"/>
      <c r="AY21" s="68"/>
      <c r="AZ21" s="68"/>
      <c r="BA21" s="68"/>
      <c r="BB21" s="69"/>
    </row>
    <row r="22" spans="2:54" ht="16.149999999999999" customHeight="1" thickBot="1">
      <c r="B22" s="182"/>
      <c r="C22" s="183"/>
      <c r="D22" s="183"/>
      <c r="E22" s="183"/>
      <c r="F22" s="183"/>
      <c r="G22" s="183"/>
      <c r="H22" s="183"/>
      <c r="I22" s="183"/>
      <c r="J22" s="183"/>
      <c r="K22" s="183"/>
      <c r="L22" s="183"/>
      <c r="M22" s="183"/>
      <c r="N22" s="183"/>
      <c r="O22" s="183"/>
      <c r="P22" s="183"/>
      <c r="Q22" s="183"/>
      <c r="R22" s="184"/>
      <c r="U22" s="182"/>
      <c r="V22" s="183"/>
      <c r="W22" s="183"/>
      <c r="X22" s="183"/>
      <c r="Y22" s="183"/>
      <c r="Z22" s="183"/>
      <c r="AA22" s="183"/>
      <c r="AB22" s="183"/>
      <c r="AC22" s="183"/>
      <c r="AD22" s="183"/>
      <c r="AE22" s="183"/>
      <c r="AF22" s="183"/>
      <c r="AG22" s="183"/>
      <c r="AH22" s="183"/>
      <c r="AI22" s="183"/>
      <c r="AJ22" s="183"/>
      <c r="AK22" s="184"/>
      <c r="AN22" s="70"/>
      <c r="AO22" s="71"/>
      <c r="AP22" s="71"/>
      <c r="AQ22" s="71"/>
      <c r="AR22" s="71"/>
      <c r="AS22" s="71"/>
      <c r="AT22" s="71"/>
      <c r="AU22" s="71"/>
      <c r="AV22" s="71"/>
      <c r="AW22" s="71"/>
      <c r="AX22" s="71"/>
      <c r="AY22" s="71"/>
      <c r="AZ22" s="71"/>
      <c r="BA22" s="71"/>
      <c r="BB22" s="72"/>
    </row>
    <row r="23" spans="2:54" ht="16.149999999999999" customHeight="1">
      <c r="C23" t="s">
        <v>12</v>
      </c>
    </row>
    <row r="24" spans="2:54" ht="16.149999999999999" customHeight="1"/>
    <row r="25" spans="2:54" ht="16.149999999999999" customHeight="1">
      <c r="B25" t="s">
        <v>7</v>
      </c>
    </row>
    <row r="26" spans="2:54" ht="6" customHeight="1"/>
    <row r="27" spans="2:54" ht="16.149999999999999" customHeight="1">
      <c r="B27" s="152" t="s">
        <v>19</v>
      </c>
      <c r="C27" s="153"/>
      <c r="D27" s="153"/>
      <c r="E27" s="153"/>
      <c r="F27" s="153"/>
      <c r="G27" s="153"/>
      <c r="H27" s="153"/>
      <c r="I27" s="154"/>
      <c r="L27" s="161" t="s">
        <v>30</v>
      </c>
      <c r="M27" s="38"/>
      <c r="N27" s="38"/>
      <c r="O27" s="38"/>
      <c r="P27" s="38"/>
      <c r="Q27" s="38"/>
      <c r="R27" s="38"/>
      <c r="S27" s="162"/>
      <c r="T27" s="7"/>
      <c r="V27" s="161" t="s">
        <v>5</v>
      </c>
      <c r="W27" s="38"/>
      <c r="X27" s="38"/>
      <c r="Y27" s="38"/>
      <c r="Z27" s="38"/>
      <c r="AA27" s="38"/>
      <c r="AB27" s="38"/>
      <c r="AC27" s="162"/>
      <c r="AF27" s="151" t="s">
        <v>10</v>
      </c>
      <c r="AG27" s="191"/>
      <c r="AH27" s="191"/>
      <c r="AI27" s="191"/>
      <c r="AL27" s="209" t="s">
        <v>56</v>
      </c>
      <c r="AM27" s="210"/>
      <c r="AN27" s="210"/>
      <c r="AO27" s="210"/>
      <c r="AP27" s="210"/>
      <c r="AQ27" s="210"/>
      <c r="AR27" s="210"/>
      <c r="AS27" s="210"/>
      <c r="AT27" s="210"/>
      <c r="AU27" s="210"/>
      <c r="AV27" s="210"/>
      <c r="AW27" s="210"/>
      <c r="AX27" s="210"/>
      <c r="AY27" s="210"/>
      <c r="AZ27" s="210"/>
      <c r="BA27" s="210"/>
      <c r="BB27" s="211"/>
    </row>
    <row r="28" spans="2:54" ht="16.149999999999999" customHeight="1">
      <c r="B28" s="155"/>
      <c r="C28" s="156"/>
      <c r="D28" s="156"/>
      <c r="E28" s="156"/>
      <c r="F28" s="156"/>
      <c r="G28" s="156"/>
      <c r="H28" s="156"/>
      <c r="I28" s="157"/>
      <c r="L28" s="163"/>
      <c r="M28" s="39"/>
      <c r="N28" s="39"/>
      <c r="O28" s="39"/>
      <c r="P28" s="39"/>
      <c r="Q28" s="39"/>
      <c r="R28" s="39"/>
      <c r="S28" s="164"/>
      <c r="V28" s="163"/>
      <c r="W28" s="39"/>
      <c r="X28" s="39"/>
      <c r="Y28" s="39"/>
      <c r="Z28" s="39"/>
      <c r="AA28" s="39"/>
      <c r="AB28" s="39"/>
      <c r="AC28" s="164"/>
      <c r="AF28" s="191"/>
      <c r="AG28" s="191"/>
      <c r="AH28" s="191"/>
      <c r="AI28" s="191"/>
      <c r="AL28" s="212"/>
      <c r="AM28" s="213"/>
      <c r="AN28" s="213"/>
      <c r="AO28" s="213"/>
      <c r="AP28" s="213"/>
      <c r="AQ28" s="213"/>
      <c r="AR28" s="213"/>
      <c r="AS28" s="213"/>
      <c r="AT28" s="213"/>
      <c r="AU28" s="213"/>
      <c r="AV28" s="213"/>
      <c r="AW28" s="213"/>
      <c r="AX28" s="213"/>
      <c r="AY28" s="213"/>
      <c r="AZ28" s="213"/>
      <c r="BA28" s="213"/>
      <c r="BB28" s="214"/>
    </row>
    <row r="29" spans="2:54" ht="16.149999999999999" customHeight="1">
      <c r="B29" s="155"/>
      <c r="C29" s="156"/>
      <c r="D29" s="156"/>
      <c r="E29" s="156"/>
      <c r="F29" s="156"/>
      <c r="G29" s="156"/>
      <c r="H29" s="156"/>
      <c r="I29" s="157"/>
      <c r="L29" s="163"/>
      <c r="M29" s="39"/>
      <c r="N29" s="39"/>
      <c r="O29" s="39"/>
      <c r="P29" s="39"/>
      <c r="Q29" s="39"/>
      <c r="R29" s="39"/>
      <c r="S29" s="164"/>
      <c r="V29" s="163"/>
      <c r="W29" s="39"/>
      <c r="X29" s="39"/>
      <c r="Y29" s="39"/>
      <c r="Z29" s="39"/>
      <c r="AA29" s="39"/>
      <c r="AB29" s="39"/>
      <c r="AC29" s="164"/>
      <c r="AF29" s="191"/>
      <c r="AG29" s="191"/>
      <c r="AH29" s="191"/>
      <c r="AI29" s="191"/>
      <c r="AL29" s="212"/>
      <c r="AM29" s="213"/>
      <c r="AN29" s="213"/>
      <c r="AO29" s="213"/>
      <c r="AP29" s="213"/>
      <c r="AQ29" s="213"/>
      <c r="AR29" s="213"/>
      <c r="AS29" s="213"/>
      <c r="AT29" s="213"/>
      <c r="AU29" s="213"/>
      <c r="AV29" s="213"/>
      <c r="AW29" s="213"/>
      <c r="AX29" s="213"/>
      <c r="AY29" s="213"/>
      <c r="AZ29" s="213"/>
      <c r="BA29" s="213"/>
      <c r="BB29" s="214"/>
    </row>
    <row r="30" spans="2:54" ht="15.6" customHeight="1">
      <c r="B30" s="158"/>
      <c r="C30" s="159"/>
      <c r="D30" s="159"/>
      <c r="E30" s="159"/>
      <c r="F30" s="159"/>
      <c r="G30" s="159"/>
      <c r="H30" s="159"/>
      <c r="I30" s="160"/>
      <c r="L30" s="165"/>
      <c r="M30" s="40"/>
      <c r="N30" s="40"/>
      <c r="O30" s="40"/>
      <c r="P30" s="40"/>
      <c r="Q30" s="40"/>
      <c r="R30" s="40"/>
      <c r="S30" s="166"/>
      <c r="V30" s="165"/>
      <c r="W30" s="40"/>
      <c r="X30" s="40"/>
      <c r="Y30" s="40"/>
      <c r="Z30" s="40"/>
      <c r="AA30" s="40"/>
      <c r="AB30" s="40"/>
      <c r="AC30" s="166"/>
      <c r="AF30" s="191"/>
      <c r="AG30" s="191"/>
      <c r="AH30" s="191"/>
      <c r="AI30" s="191"/>
      <c r="AL30" s="215"/>
      <c r="AM30" s="216"/>
      <c r="AN30" s="216"/>
      <c r="AO30" s="216"/>
      <c r="AP30" s="216"/>
      <c r="AQ30" s="216"/>
      <c r="AR30" s="216"/>
      <c r="AS30" s="216"/>
      <c r="AT30" s="216"/>
      <c r="AU30" s="216"/>
      <c r="AV30" s="216"/>
      <c r="AW30" s="216"/>
      <c r="AX30" s="216"/>
      <c r="AY30" s="216"/>
      <c r="AZ30" s="216"/>
      <c r="BA30" s="216"/>
      <c r="BB30" s="217"/>
    </row>
    <row r="31" spans="2:54" ht="6" customHeight="1">
      <c r="E31" t="s">
        <v>4</v>
      </c>
      <c r="O31" t="s">
        <v>4</v>
      </c>
      <c r="Y31" t="s">
        <v>4</v>
      </c>
      <c r="AT31" t="s">
        <v>4</v>
      </c>
    </row>
    <row r="32" spans="2:54" ht="6" customHeight="1">
      <c r="E32" t="s">
        <v>4</v>
      </c>
      <c r="O32" t="s">
        <v>4</v>
      </c>
      <c r="Y32" t="s">
        <v>4</v>
      </c>
      <c r="AT32" t="s">
        <v>4</v>
      </c>
    </row>
    <row r="33" spans="2:54" ht="6" customHeight="1" thickBot="1">
      <c r="E33" t="s">
        <v>4</v>
      </c>
      <c r="O33" t="s">
        <v>4</v>
      </c>
      <c r="Y33" t="s">
        <v>4</v>
      </c>
      <c r="AT33" t="s">
        <v>4</v>
      </c>
    </row>
    <row r="34" spans="2:54" ht="16.149999999999999" customHeight="1">
      <c r="B34" s="179">
        <f>【共通】別紙様式2_返還額算定基礎シート!N51</f>
        <v>0</v>
      </c>
      <c r="C34" s="180"/>
      <c r="D34" s="180"/>
      <c r="E34" s="180"/>
      <c r="F34" s="180"/>
      <c r="G34" s="180"/>
      <c r="H34" s="180"/>
      <c r="I34" s="181"/>
      <c r="L34" s="130">
        <f>【共通】別紙様式2_返還額算定基礎シート!J47+【共通】別紙様式2_返還額算定基礎シート!S47+【共通】別紙様式2_返還額算定基礎シート!AB47</f>
        <v>0</v>
      </c>
      <c r="M34" s="131"/>
      <c r="N34" s="131"/>
      <c r="O34" s="131"/>
      <c r="P34" s="131"/>
      <c r="Q34" s="131"/>
      <c r="R34" s="131"/>
      <c r="S34" s="132"/>
      <c r="V34" s="130">
        <f>【共通】別紙様式2_返還額算定基礎シート!AT47</f>
        <v>0</v>
      </c>
      <c r="W34" s="131"/>
      <c r="X34" s="131"/>
      <c r="Y34" s="131"/>
      <c r="Z34" s="131"/>
      <c r="AA34" s="131"/>
      <c r="AB34" s="131"/>
      <c r="AC34" s="132"/>
      <c r="AF34" s="207" t="s">
        <v>11</v>
      </c>
      <c r="AG34" s="208"/>
      <c r="AH34" s="208"/>
      <c r="AI34" s="208"/>
      <c r="AJ34" s="13"/>
      <c r="AK34" s="13"/>
      <c r="AL34" s="136" t="e">
        <f>ROUNDDOWN(B34*L34/V34*10/110,0)</f>
        <v>#DIV/0!</v>
      </c>
      <c r="AM34" s="137"/>
      <c r="AN34" s="137"/>
      <c r="AO34" s="137"/>
      <c r="AP34" s="137"/>
      <c r="AQ34" s="137"/>
      <c r="AR34" s="137"/>
      <c r="AS34" s="137"/>
      <c r="AT34" s="137"/>
      <c r="AU34" s="137"/>
      <c r="AV34" s="137"/>
      <c r="AW34" s="137"/>
      <c r="AX34" s="137"/>
      <c r="AY34" s="137"/>
      <c r="AZ34" s="137"/>
      <c r="BA34" s="137"/>
      <c r="BB34" s="138"/>
    </row>
    <row r="35" spans="2:54" ht="16.149999999999999" customHeight="1" thickBot="1">
      <c r="B35" s="182"/>
      <c r="C35" s="183"/>
      <c r="D35" s="183"/>
      <c r="E35" s="183"/>
      <c r="F35" s="183"/>
      <c r="G35" s="183"/>
      <c r="H35" s="183"/>
      <c r="I35" s="184"/>
      <c r="L35" s="133"/>
      <c r="M35" s="134"/>
      <c r="N35" s="134"/>
      <c r="O35" s="134"/>
      <c r="P35" s="134"/>
      <c r="Q35" s="134"/>
      <c r="R35" s="134"/>
      <c r="S35" s="135"/>
      <c r="V35" s="133"/>
      <c r="W35" s="134"/>
      <c r="X35" s="134"/>
      <c r="Y35" s="134"/>
      <c r="Z35" s="134"/>
      <c r="AA35" s="134"/>
      <c r="AB35" s="134"/>
      <c r="AC35" s="135"/>
      <c r="AF35" s="208"/>
      <c r="AG35" s="208"/>
      <c r="AH35" s="208"/>
      <c r="AI35" s="208"/>
      <c r="AJ35" s="13"/>
      <c r="AK35" s="13"/>
      <c r="AL35" s="139"/>
      <c r="AM35" s="140"/>
      <c r="AN35" s="140"/>
      <c r="AO35" s="140"/>
      <c r="AP35" s="140"/>
      <c r="AQ35" s="140"/>
      <c r="AR35" s="140"/>
      <c r="AS35" s="140"/>
      <c r="AT35" s="140"/>
      <c r="AU35" s="140"/>
      <c r="AV35" s="140"/>
      <c r="AW35" s="140"/>
      <c r="AX35" s="140"/>
      <c r="AY35" s="140"/>
      <c r="AZ35" s="140"/>
      <c r="BA35" s="140"/>
      <c r="BB35" s="141"/>
    </row>
    <row r="36" spans="2:54" ht="12" customHeight="1">
      <c r="B36" s="15"/>
      <c r="C36" s="15"/>
      <c r="D36" s="15"/>
      <c r="E36" s="15"/>
      <c r="F36" s="15"/>
      <c r="G36" s="15"/>
      <c r="H36" s="15"/>
      <c r="I36" s="15"/>
      <c r="J36" s="15"/>
      <c r="K36" s="15"/>
      <c r="L36" s="15"/>
      <c r="M36" s="15"/>
      <c r="N36" s="15"/>
      <c r="O36" s="15"/>
      <c r="P36" s="15"/>
      <c r="S36" s="15"/>
      <c r="T36" s="15"/>
      <c r="U36" s="15"/>
      <c r="V36" s="15"/>
      <c r="W36" s="15"/>
      <c r="X36" s="15"/>
      <c r="Y36" s="15"/>
      <c r="Z36" s="15"/>
      <c r="AA36" s="15"/>
      <c r="AB36" s="15"/>
      <c r="AC36" s="15"/>
      <c r="AD36" s="15"/>
      <c r="AE36" s="15"/>
      <c r="AF36" s="15"/>
      <c r="AG36" s="15"/>
      <c r="AJ36" s="16"/>
      <c r="AK36" s="16"/>
      <c r="AL36" s="16"/>
      <c r="AM36" s="16"/>
      <c r="AN36" s="16"/>
      <c r="AO36" s="16"/>
      <c r="AP36" s="16"/>
      <c r="AQ36" s="16"/>
      <c r="AR36" s="16"/>
      <c r="AS36" s="16"/>
      <c r="AT36" s="16"/>
      <c r="AU36" s="16"/>
      <c r="AV36" s="16"/>
      <c r="AW36" s="16"/>
      <c r="AX36" s="16"/>
      <c r="AY36" s="16"/>
      <c r="AZ36" s="16"/>
      <c r="BA36" s="16"/>
      <c r="BB36" s="16"/>
    </row>
  </sheetData>
  <sheetProtection sheet="1" objects="1" scenarios="1"/>
  <mergeCells count="19">
    <mergeCell ref="B21:R22"/>
    <mergeCell ref="U21:AK22"/>
    <mergeCell ref="AN21:BB22"/>
    <mergeCell ref="A3:BB4"/>
    <mergeCell ref="C11:Q17"/>
    <mergeCell ref="V11:AJ17"/>
    <mergeCell ref="AO11:BA17"/>
    <mergeCell ref="A5:BB6"/>
    <mergeCell ref="A7:BB7"/>
    <mergeCell ref="B27:I30"/>
    <mergeCell ref="L27:S30"/>
    <mergeCell ref="V27:AC30"/>
    <mergeCell ref="AF27:AI30"/>
    <mergeCell ref="AL27:BB30"/>
    <mergeCell ref="B34:I35"/>
    <mergeCell ref="L34:S35"/>
    <mergeCell ref="V34:AC35"/>
    <mergeCell ref="AF34:AI35"/>
    <mergeCell ref="AL34:BB35"/>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3" id="{9520E262-8EE2-4EDA-A041-4A0E3BE25F98}">
            <xm:f>【共通】別紙様式2_返還額算定基礎シート!$AT$14&lt;&gt;"③"</xm:f>
            <x14:dxf>
              <fill>
                <patternFill>
                  <bgColor theme="0" tint="-0.499984740745262"/>
                </patternFill>
              </fill>
            </x14:dxf>
          </x14:cfRule>
          <xm:sqref>A1:XFD1048576</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事業所・施設一覧</vt:lpstr>
      <vt:lpstr>【共通】別紙様式2_返還額算定基礎シート</vt:lpstr>
      <vt:lpstr>別紙様式2-1 (５億超or95%未満で個別対応方式) </vt:lpstr>
      <vt:lpstr>別紙様式2-2 (５億超or95%未満で一括比例配分方式）</vt:lpstr>
      <vt:lpstr>別紙様式2-3 (５億以下and95%以上) </vt:lpstr>
      <vt:lpstr>【共通】別紙様式2_返還額算定基礎シート!Print_Area</vt:lpstr>
      <vt:lpstr>'別紙様式2-1 (５億超or95%未満で個別対応方式) '!Print_Area</vt:lpstr>
      <vt:lpstr>'別紙様式2-2 (５億超or95%未満で一括比例配分方式）'!Print_Area</vt:lpstr>
      <vt:lpstr>'別紙様式2-3 (５億以下and95%以上) '!Print_Area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sinzai288</cp:lastModifiedBy>
  <cp:lastPrinted>2025-06-02T00:21:03Z</cp:lastPrinted>
  <dcterms:created xsi:type="dcterms:W3CDTF">2019-05-24T01:28:04Z</dcterms:created>
  <dcterms:modified xsi:type="dcterms:W3CDTF">2025-06-06T04:15:57Z</dcterms:modified>
</cp:coreProperties>
</file>