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東京都介護職員キャリアパス導入促進事業\●R4\08　キャリパス本体補助\05　消費税仕入控除税額\01　提出依頼\要更新：様式送付用\専門人材\"/>
    </mc:Choice>
  </mc:AlternateContent>
  <bookViews>
    <workbookView xWindow="120" yWindow="5475" windowWidth="15030" windowHeight="3405" firstSheet="1" activeTab="1"/>
  </bookViews>
  <sheets>
    <sheet name="事業所・施設一覧" sheetId="16" state="hidden" r:id="rId1"/>
    <sheet name="【共通】別紙様式2_返還額算定基礎シート" sheetId="9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</sheets>
  <definedNames>
    <definedName name="_xlnm.Print_Area" localSheetId="1">【共通】別紙様式2_返還額算定基礎シート!$A$1:$BB$62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62913"/>
</workbook>
</file>

<file path=xl/calcChain.xml><?xml version="1.0" encoding="utf-8"?>
<calcChain xmlns="http://schemas.openxmlformats.org/spreadsheetml/2006/main">
  <c r="L43" i="10" l="1"/>
  <c r="AK47" i="9" l="1"/>
  <c r="AB47" i="9"/>
  <c r="S47" i="9"/>
  <c r="J47" i="9"/>
  <c r="AT46" i="9"/>
  <c r="AT45" i="9"/>
  <c r="AT44" i="9"/>
  <c r="AT43" i="9"/>
  <c r="AT42" i="9"/>
  <c r="L34" i="12" l="1"/>
  <c r="L35" i="11"/>
  <c r="N34" i="10"/>
  <c r="AT47" i="9"/>
  <c r="V34" i="12" l="1"/>
  <c r="V35" i="11"/>
  <c r="V43" i="10"/>
  <c r="Z34" i="10"/>
  <c r="B60" i="9"/>
  <c r="B53" i="9"/>
  <c r="B34" i="12" l="1"/>
  <c r="A5" i="12"/>
  <c r="B35" i="11"/>
  <c r="A5" i="11"/>
  <c r="B43" i="10"/>
  <c r="B34" i="10"/>
  <c r="A5" i="10"/>
  <c r="B20" i="9" l="1"/>
  <c r="U21" i="12" l="1"/>
  <c r="B21" i="12"/>
  <c r="U22" i="11"/>
  <c r="B22" i="11"/>
  <c r="U22" i="10" l="1"/>
  <c r="B22" i="10"/>
  <c r="AR34" i="10" l="1"/>
  <c r="B52" i="10" s="1"/>
  <c r="AN32" i="9"/>
  <c r="AL34" i="12" l="1"/>
  <c r="BE19" i="9" s="1"/>
  <c r="AN22" i="11"/>
  <c r="AN21" i="12"/>
  <c r="AF35" i="11"/>
  <c r="AV35" i="11" s="1"/>
  <c r="BE17" i="9" s="1"/>
  <c r="AN22" i="10"/>
  <c r="AF43" i="10"/>
  <c r="AV43" i="10" s="1"/>
  <c r="S52" i="10" s="1"/>
  <c r="AJ52" i="10" s="1"/>
  <c r="BE15" i="9" s="1"/>
  <c r="N58" i="9" l="1"/>
</calcChain>
</file>

<file path=xl/comments1.xml><?xml version="1.0" encoding="utf-8"?>
<comments xmlns="http://schemas.openxmlformats.org/spreadsheetml/2006/main">
  <authors>
    <author>東京都</author>
  </authors>
  <commentList>
    <comment ref="N6" authorId="0" shapeId="0">
      <text>
        <r>
          <rPr>
            <sz val="11"/>
            <color indexed="81"/>
            <rFont val="MS P ゴシック"/>
            <family val="3"/>
            <charset val="128"/>
          </rPr>
          <t>オレンジ色のセルに入力してください。
それ以外のセルは、セルの保護をかけておりますので、変更不可となっております。</t>
        </r>
      </text>
    </comment>
  </commentList>
</comments>
</file>

<file path=xl/sharedStrings.xml><?xml version="1.0" encoding="utf-8"?>
<sst xmlns="http://schemas.openxmlformats.org/spreadsheetml/2006/main" count="227" uniqueCount="88">
  <si>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</si>
  <si>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</si>
  <si>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</si>
  <si>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</si>
  <si>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</si>
  <si>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</si>
  <si>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</si>
  <si>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</si>
  <si>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</si>
  <si>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</si>
  <si>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</si>
  <si>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</si>
  <si>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</si>
  <si>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</si>
  <si>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</si>
  <si>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</si>
  <si>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</si>
  <si>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</si>
  <si>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</si>
  <si>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</si>
  <si>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</si>
  <si>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</si>
  <si>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</si>
  <si>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</si>
  <si>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</si>
  <si>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</si>
  <si>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</si>
  <si>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</si>
  <si>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</si>
  <si>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</si>
  <si>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t>課税仕入等分</t>
    <rPh sb="0" eb="2">
      <t>カゼイ</t>
    </rPh>
    <rPh sb="2" eb="4">
      <t>シイ</t>
    </rPh>
    <rPh sb="4" eb="5">
      <t>トウ</t>
    </rPh>
    <rPh sb="5" eb="6">
      <t>ブン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</si>
  <si>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</si>
  <si>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</si>
  <si>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（４）補助金に係る仕入控除額（返還額）について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</si>
  <si>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</si>
  <si>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</si>
  <si>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</si>
  <si>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</si>
  <si>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</si>
  <si>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</si>
  <si>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</si>
  <si>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</si>
  <si>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</si>
  <si>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サービス種別（※1）</t>
    <rPh sb="4" eb="6">
      <t>シュベツ</t>
    </rPh>
    <phoneticPr fontId="1"/>
  </si>
  <si>
    <t>※1 プルダウンリストから選択してください。</t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</si>
  <si>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</si>
  <si>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</si>
  <si>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</si>
  <si>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</si>
  <si>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</si>
  <si>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</si>
  <si>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</si>
  <si>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</si>
  <si>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</si>
  <si>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</si>
  <si>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</si>
  <si>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</si>
  <si>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区分</t>
    <rPh sb="0" eb="2">
      <t>クブン</t>
    </rPh>
    <phoneticPr fontId="1"/>
  </si>
  <si>
    <t>課税仕入</t>
    <rPh sb="0" eb="2">
      <t>カゼイ</t>
    </rPh>
    <rPh sb="2" eb="4">
      <t>シイ</t>
    </rPh>
    <phoneticPr fontId="1"/>
  </si>
  <si>
    <t>合計</t>
    <rPh sb="0" eb="2">
      <t>ゴウケイ</t>
    </rPh>
    <phoneticPr fontId="1"/>
  </si>
  <si>
    <t>非課税売上対応分</t>
    <rPh sb="0" eb="3">
      <t>ヒカゼイ</t>
    </rPh>
    <rPh sb="3" eb="5">
      <t>ウリアゲ</t>
    </rPh>
    <rPh sb="5" eb="7">
      <t>タイオウ</t>
    </rPh>
    <rPh sb="7" eb="8">
      <t>ブン</t>
    </rPh>
    <phoneticPr fontId="1"/>
  </si>
  <si>
    <t>経費の内訳</t>
    <rPh sb="0" eb="2">
      <t>ケイヒ</t>
    </rPh>
    <rPh sb="3" eb="5">
      <t>ウチワケ</t>
    </rPh>
    <phoneticPr fontId="1"/>
  </si>
  <si>
    <t>計</t>
    <rPh sb="0" eb="1">
      <t>ケイ</t>
    </rPh>
    <phoneticPr fontId="1"/>
  </si>
  <si>
    <t>非課税仕入
不課税仕入</t>
    <rPh sb="0" eb="3">
      <t>ヒカゼイ</t>
    </rPh>
    <rPh sb="3" eb="5">
      <t>シイレ</t>
    </rPh>
    <rPh sb="6" eb="7">
      <t>フ</t>
    </rPh>
    <rPh sb="7" eb="9">
      <t>カゼイ</t>
    </rPh>
    <rPh sb="9" eb="11">
      <t>シイ</t>
    </rPh>
    <phoneticPr fontId="1"/>
  </si>
  <si>
    <t>訪問介護</t>
  </si>
  <si>
    <t>（介護予防）訪問入浴介護</t>
  </si>
  <si>
    <t>通所介護</t>
  </si>
  <si>
    <t>（介護予防）通所リハビリテーション</t>
  </si>
  <si>
    <t>（介護予防）短期入所生活介護</t>
  </si>
  <si>
    <t>（介護予防）短期入所療養介護</t>
  </si>
  <si>
    <t>（介護予防）特定施設入居者生活介護</t>
  </si>
  <si>
    <t>定期巡回・随時対応型訪問介護看護</t>
  </si>
  <si>
    <t>夜間対応型訪問介護</t>
  </si>
  <si>
    <t>地域密着型通所介護</t>
  </si>
  <si>
    <t>（介護予防）認知症対応型通所介護</t>
  </si>
  <si>
    <t>（介護予防）小規模多機能型居宅介護</t>
  </si>
  <si>
    <t>（介護予防）認知症対応型共同生活介護</t>
  </si>
  <si>
    <t>地域密着型特定施設入居者生活介護</t>
  </si>
  <si>
    <t>地域密着型介護老人福祉施設入所者生活介護</t>
  </si>
  <si>
    <t>看護小規模多機能型居宅介護</t>
  </si>
  <si>
    <t>介護老人福祉施設</t>
  </si>
  <si>
    <t>介護老人保健施設</t>
  </si>
  <si>
    <t>介護医療院</t>
  </si>
  <si>
    <t>介護療養型医療施設</t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</si>
  <si>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6" eb="48">
      <t>ゼイガク</t>
    </rPh>
    <rPh sb="48" eb="49">
      <t>トウ</t>
    </rPh>
    <rPh sb="50" eb="52">
      <t>ケイサン</t>
    </rPh>
    <rPh sb="52" eb="53">
      <t>ヒョウ</t>
    </rPh>
    <rPh sb="57" eb="58">
      <t>ガク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</si>
  <si>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7" eb="49">
      <t>ゼイガク</t>
    </rPh>
    <rPh sb="49" eb="50">
      <t>トウ</t>
    </rPh>
    <rPh sb="51" eb="53">
      <t>ケイサン</t>
    </rPh>
    <rPh sb="53" eb="54">
      <t>ヒョウ</t>
    </rPh>
    <rPh sb="58" eb="59">
      <t>ガク</t>
    </rPh>
    <phoneticPr fontId="1"/>
  </si>
  <si>
    <t>※3 上記の金額が返還額となります。別記第３号様式 別添「消費税及び地方消費税に係る仕入控除税額報告書　事業所別内訳」の仕入れ控除税額欄に転記してください。また、上記の（１）から（４）までに誤りがないことを確認の上、提出してください。</t>
    <phoneticPr fontId="1"/>
  </si>
  <si>
    <t>令和４年度東京都介護職員キャリアパス導入促進事業費補助金（専門人材育成・定着促進助成）に係る仕入控除税額積算資料</t>
    <rPh sb="0" eb="2">
      <t>レイワ</t>
    </rPh>
    <rPh sb="3" eb="5">
      <t>ネンド</t>
    </rPh>
    <rPh sb="5" eb="7">
      <t>トウキョウ</t>
    </rPh>
    <rPh sb="7" eb="8">
      <t>ト</t>
    </rPh>
    <rPh sb="8" eb="10">
      <t>カイゴ</t>
    </rPh>
    <rPh sb="10" eb="12">
      <t>ショクイン</t>
    </rPh>
    <rPh sb="18" eb="20">
      <t>ドウニュウ</t>
    </rPh>
    <rPh sb="20" eb="22">
      <t>ソクシン</t>
    </rPh>
    <rPh sb="22" eb="25">
      <t>ジギョウヒ</t>
    </rPh>
    <rPh sb="25" eb="28">
      <t>ホジョキン</t>
    </rPh>
    <rPh sb="29" eb="31">
      <t>センモン</t>
    </rPh>
    <rPh sb="31" eb="33">
      <t>ジンザイ</t>
    </rPh>
    <rPh sb="33" eb="35">
      <t>イクセイ</t>
    </rPh>
    <rPh sb="36" eb="38">
      <t>テイチャク</t>
    </rPh>
    <rPh sb="38" eb="40">
      <t>ソクシン</t>
    </rPh>
    <rPh sb="40" eb="42">
      <t>ジョセイ</t>
    </rPh>
    <rPh sb="44" eb="45">
      <t>カカ</t>
    </rPh>
    <rPh sb="46" eb="48">
      <t>シイレ</t>
    </rPh>
    <rPh sb="48" eb="50">
      <t>コウジョ</t>
    </rPh>
    <rPh sb="50" eb="52">
      <t>ゼイガク</t>
    </rPh>
    <rPh sb="52" eb="54">
      <t>セキサン</t>
    </rPh>
    <rPh sb="54" eb="56">
      <t>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</si>
</sst>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0000000%"/>
    <numFmt numFmtId="177" formatCode="#,##0_);[Red]\(#,##0\)"/>
  </numFmts>
  <fonts count="2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  <xf numFmtId="0" fontId="2" fillId="0" borderId="0">
      <alignment vertical="center"/>
    </xf>
  </cellStyleXfs>
  <cellXfs count="234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0" fillId="3" borderId="0" xfId="0" applyNumberForma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Fill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0" xfId="3"/>
    <xf numFmtId="0" fontId="10" fillId="0" borderId="0" xfId="3" applyFont="1" applyAlignment="1">
      <alignment vertical="center"/>
    </xf>
    <xf numFmtId="0" fontId="9" fillId="0" borderId="0" xfId="3" applyAlignment="1">
      <alignment vertical="center"/>
    </xf>
    <xf numFmtId="0" fontId="9" fillId="0" borderId="0" xfId="3" applyFill="1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4" applyFont="1">
      <alignment vertical="center"/>
    </xf>
    <xf numFmtId="0" fontId="19" fillId="0" borderId="0" xfId="0" applyFont="1" applyAlignment="1">
      <alignment vertical="center"/>
    </xf>
    <xf numFmtId="38" fontId="18" fillId="2" borderId="52" xfId="1" applyFont="1" applyFill="1" applyBorder="1" applyAlignment="1" applyProtection="1">
      <alignment horizontal="center" vertical="center"/>
      <protection locked="0"/>
    </xf>
    <xf numFmtId="38" fontId="18" fillId="0" borderId="52" xfId="1" applyFont="1" applyBorder="1" applyAlignment="1">
      <alignment horizontal="center" vertical="center"/>
    </xf>
    <xf numFmtId="38" fontId="18" fillId="0" borderId="53" xfId="1" applyFont="1" applyBorder="1" applyAlignment="1">
      <alignment horizontal="center" vertical="center"/>
    </xf>
    <xf numFmtId="38" fontId="18" fillId="2" borderId="51" xfId="1" applyFont="1" applyFill="1" applyBorder="1" applyAlignment="1" applyProtection="1">
      <alignment horizontal="center" vertical="center"/>
      <protection locked="0"/>
    </xf>
    <xf numFmtId="38" fontId="18" fillId="0" borderId="51" xfId="1" applyFont="1" applyBorder="1" applyAlignment="1">
      <alignment horizontal="center" vertical="center"/>
    </xf>
    <xf numFmtId="38" fontId="18" fillId="2" borderId="50" xfId="1" applyFont="1" applyFill="1" applyBorder="1" applyAlignment="1" applyProtection="1">
      <alignment horizontal="center" vertical="center"/>
      <protection locked="0"/>
    </xf>
    <xf numFmtId="38" fontId="18" fillId="0" borderId="50" xfId="1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textRotation="255"/>
    </xf>
    <xf numFmtId="0" fontId="18" fillId="0" borderId="3" xfId="0" applyFont="1" applyBorder="1" applyAlignment="1">
      <alignment horizontal="center" vertical="center" textRotation="255"/>
    </xf>
    <xf numFmtId="0" fontId="18" fillId="0" borderId="4" xfId="0" applyFont="1" applyBorder="1" applyAlignment="1">
      <alignment horizontal="center" vertical="center" textRotation="255"/>
    </xf>
    <xf numFmtId="0" fontId="18" fillId="0" borderId="5" xfId="0" applyFont="1" applyBorder="1" applyAlignment="1">
      <alignment horizontal="center" vertical="center" textRotation="255"/>
    </xf>
    <xf numFmtId="0" fontId="18" fillId="0" borderId="6" xfId="0" applyFont="1" applyBorder="1" applyAlignment="1">
      <alignment horizontal="center" vertical="center" textRotation="255"/>
    </xf>
    <xf numFmtId="0" fontId="18" fillId="0" borderId="8" xfId="0" applyFont="1" applyBorder="1" applyAlignment="1">
      <alignment horizontal="center" vertical="center" textRotation="255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3" fontId="5" fillId="0" borderId="9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5" fillId="0" borderId="12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3" fontId="4" fillId="2" borderId="10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3" fontId="4" fillId="2" borderId="25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3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9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3" fontId="4" fillId="2" borderId="39" xfId="0" applyNumberFormat="1" applyFont="1" applyFill="1" applyBorder="1" applyAlignment="1" applyProtection="1">
      <alignment horizontal="left" vertical="center" wrapText="1"/>
      <protection locked="0"/>
    </xf>
    <xf numFmtId="3" fontId="4" fillId="2" borderId="40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4" fillId="0" borderId="4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4" fillId="2" borderId="33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4" xfId="0" applyNumberFormat="1" applyFont="1" applyFill="1" applyBorder="1" applyAlignment="1" applyProtection="1">
      <alignment horizontal="left" vertical="center" wrapText="1"/>
      <protection locked="0"/>
    </xf>
    <xf numFmtId="0" fontId="15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0" xfId="0" applyFont="1" applyFill="1" applyBorder="1" applyAlignment="1" applyProtection="1">
      <alignment horizontal="center" vertical="center" wrapText="1"/>
      <protection locked="0"/>
    </xf>
    <xf numFmtId="0" fontId="16" fillId="2" borderId="47" xfId="0" applyFont="1" applyFill="1" applyBorder="1" applyAlignment="1" applyProtection="1">
      <alignment horizontal="center" vertical="center" wrapText="1"/>
      <protection locked="0"/>
    </xf>
    <xf numFmtId="0" fontId="16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44" xfId="0" applyFont="1" applyFill="1" applyBorder="1" applyAlignment="1" applyProtection="1">
      <alignment horizontal="center" vertical="center" wrapText="1"/>
      <protection locked="0"/>
    </xf>
    <xf numFmtId="0" fontId="16" fillId="2" borderId="13" xfId="0" applyFont="1" applyFill="1" applyBorder="1" applyAlignment="1" applyProtection="1">
      <alignment horizontal="center" vertical="center" wrapText="1"/>
      <protection locked="0"/>
    </xf>
    <xf numFmtId="0" fontId="16" fillId="2" borderId="14" xfId="0" applyFont="1" applyFill="1" applyBorder="1" applyAlignment="1" applyProtection="1">
      <alignment horizontal="center" vertical="center" wrapText="1"/>
      <protection locked="0"/>
    </xf>
    <xf numFmtId="0" fontId="0" fillId="0" borderId="4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9" xfId="1" applyFont="1" applyFill="1" applyBorder="1" applyAlignment="1" applyProtection="1">
      <alignment horizontal="center" vertical="center"/>
      <protection locked="0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176" fontId="0" fillId="0" borderId="9" xfId="2" applyNumberFormat="1" applyFont="1" applyBorder="1" applyAlignment="1">
      <alignment horizontal="center" vertical="center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8" fontId="0" fillId="0" borderId="9" xfId="1" applyFont="1" applyFill="1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3" borderId="9" xfId="1" applyFont="1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0" fontId="12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3" borderId="9" xfId="0" applyNumberFormat="1" applyFill="1" applyBorder="1" applyAlignment="1">
      <alignment horizontal="center" vertical="center"/>
    </xf>
    <xf numFmtId="0" fontId="0" fillId="3" borderId="10" xfId="0" applyNumberFormat="1" applyFill="1" applyBorder="1" applyAlignment="1">
      <alignment horizontal="center" vertical="center"/>
    </xf>
    <xf numFmtId="0" fontId="0" fillId="3" borderId="11" xfId="0" applyNumberFormat="1" applyFill="1" applyBorder="1" applyAlignment="1">
      <alignment horizontal="center" vertical="center"/>
    </xf>
    <xf numFmtId="0" fontId="0" fillId="3" borderId="12" xfId="0" applyNumberFormat="1" applyFill="1" applyBorder="1" applyAlignment="1">
      <alignment horizontal="center" vertical="center"/>
    </xf>
    <xf numFmtId="0" fontId="0" fillId="3" borderId="13" xfId="0" applyNumberFormat="1" applyFill="1" applyBorder="1" applyAlignment="1">
      <alignment horizontal="center" vertical="center"/>
    </xf>
    <xf numFmtId="0" fontId="0" fillId="3" borderId="14" xfId="0" applyNumberForma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8" fillId="0" borderId="9" xfId="1" applyFont="1" applyFill="1" applyBorder="1" applyAlignment="1">
      <alignment horizontal="center" vertical="center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2" fillId="0" borderId="0" xfId="0" quotePrefix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2" fillId="3" borderId="0" xfId="0" quotePrefix="1" applyNumberFormat="1" applyFont="1" applyFill="1" applyBorder="1" applyAlignment="1">
      <alignment horizontal="center" vertical="center"/>
    </xf>
    <xf numFmtId="0" fontId="12" fillId="3" borderId="0" xfId="0" applyNumberFormat="1" applyFont="1" applyFill="1" applyBorder="1" applyAlignment="1">
      <alignment horizontal="center" vertical="center"/>
    </xf>
  </cellXfs>
  <cellStyles count="5">
    <cellStyle name="パーセント" xfId="2" builtinId="5"/>
    <cellStyle name="桁区切り" xfId="1" builtinId="6"/>
    <cellStyle name="標準" xfId="0" builtinId="0"/>
    <cellStyle name="標準 10" xfId="4"/>
    <cellStyle name="標準 2" xfId="3"/>
  </cellStyles>
  <dxfs count="7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31</xdr:row>
      <xdr:rowOff>57150</xdr:rowOff>
    </xdr:from>
    <xdr:to>
      <xdr:col>19</xdr:col>
      <xdr:colOff>28575</xdr:colOff>
      <xdr:row>32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31</xdr:row>
      <xdr:rowOff>47624</xdr:rowOff>
    </xdr:from>
    <xdr:to>
      <xdr:col>38</xdr:col>
      <xdr:colOff>85725</xdr:colOff>
      <xdr:row>32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24</xdr:row>
      <xdr:rowOff>133350</xdr:rowOff>
    </xdr:from>
    <xdr:to>
      <xdr:col>19</xdr:col>
      <xdr:colOff>43815</xdr:colOff>
      <xdr:row>26</xdr:row>
      <xdr:rowOff>76200</xdr:rowOff>
    </xdr:to>
    <xdr:cxnSp macro="">
      <xdr:nvCxnSpPr>
        <xdr:cNvPr id="6" name="直線コネクタ 5"/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24</xdr:row>
      <xdr:rowOff>144780</xdr:rowOff>
    </xdr:from>
    <xdr:to>
      <xdr:col>38</xdr:col>
      <xdr:colOff>72390</xdr:colOff>
      <xdr:row>26</xdr:row>
      <xdr:rowOff>30481</xdr:rowOff>
    </xdr:to>
    <xdr:sp macro="" textlink="">
      <xdr:nvSpPr>
        <xdr:cNvPr id="7" name="等号 6"/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/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/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/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/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/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/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/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/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/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/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/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/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/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/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/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/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/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/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/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/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/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/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/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/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/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/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/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/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/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/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/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/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/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/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/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/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/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/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/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/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/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/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/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/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/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/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/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/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6"/>
  <sheetViews>
    <sheetView workbookViewId="0">
      <selection activeCell="B21" sqref="B21"/>
    </sheetView>
  </sheetViews>
  <sheetFormatPr defaultColWidth="8.875" defaultRowHeight="13.5"/>
  <cols>
    <col min="1" max="1" width="8.875" style="26"/>
    <col min="2" max="2" width="71.75" style="26" customWidth="1"/>
    <col min="3" max="6" width="8.875" style="26"/>
    <col min="7" max="8" width="40.75" style="26" customWidth="1"/>
    <col min="9" max="16384" width="8.875" style="26"/>
  </cols>
  <sheetData>
    <row r="2" spans="2:3">
      <c r="B2" s="37" t="s">
        <v>64</v>
      </c>
      <c r="C2" s="36"/>
    </row>
    <row r="3" spans="2:3">
      <c r="B3" s="37" t="s">
        <v>65</v>
      </c>
      <c r="C3" s="36"/>
    </row>
    <row r="4" spans="2:3">
      <c r="B4" s="37" t="s">
        <v>66</v>
      </c>
      <c r="C4" s="36"/>
    </row>
    <row r="5" spans="2:3">
      <c r="B5" s="37" t="s">
        <v>67</v>
      </c>
      <c r="C5" s="36"/>
    </row>
    <row r="6" spans="2:3">
      <c r="B6" s="37" t="s">
        <v>68</v>
      </c>
      <c r="C6" s="36"/>
    </row>
    <row r="7" spans="2:3">
      <c r="B7" s="37" t="s">
        <v>69</v>
      </c>
      <c r="C7" s="36"/>
    </row>
    <row r="8" spans="2:3">
      <c r="B8" s="37" t="s">
        <v>70</v>
      </c>
      <c r="C8" s="36"/>
    </row>
    <row r="9" spans="2:3">
      <c r="B9" s="37" t="s">
        <v>71</v>
      </c>
      <c r="C9" s="36"/>
    </row>
    <row r="10" spans="2:3">
      <c r="B10" s="37" t="s">
        <v>72</v>
      </c>
      <c r="C10" s="36"/>
    </row>
    <row r="11" spans="2:3">
      <c r="B11" s="37" t="s">
        <v>73</v>
      </c>
      <c r="C11" s="36"/>
    </row>
    <row r="12" spans="2:3">
      <c r="B12" s="37" t="s">
        <v>74</v>
      </c>
      <c r="C12" s="36"/>
    </row>
    <row r="13" spans="2:3">
      <c r="B13" s="37" t="s">
        <v>75</v>
      </c>
      <c r="C13" s="36"/>
    </row>
    <row r="14" spans="2:3">
      <c r="B14" s="37" t="s">
        <v>76</v>
      </c>
      <c r="C14" s="36"/>
    </row>
    <row r="15" spans="2:3">
      <c r="B15" s="37" t="s">
        <v>77</v>
      </c>
      <c r="C15" s="36"/>
    </row>
    <row r="16" spans="2:3">
      <c r="B16" s="37" t="s">
        <v>78</v>
      </c>
      <c r="C16" s="36"/>
    </row>
    <row r="17" spans="2:3">
      <c r="B17" s="37" t="s">
        <v>79</v>
      </c>
      <c r="C17" s="36"/>
    </row>
    <row r="18" spans="2:3">
      <c r="B18" s="37" t="s">
        <v>80</v>
      </c>
      <c r="C18" s="36"/>
    </row>
    <row r="19" spans="2:3">
      <c r="B19" s="37" t="s">
        <v>81</v>
      </c>
      <c r="C19" s="36"/>
    </row>
    <row r="20" spans="2:3">
      <c r="B20" s="37" t="s">
        <v>82</v>
      </c>
      <c r="C20" s="36"/>
    </row>
    <row r="21" spans="2:3">
      <c r="B21" s="37" t="s">
        <v>83</v>
      </c>
      <c r="C21" s="36"/>
    </row>
    <row r="22" spans="2:3">
      <c r="C22" s="36"/>
    </row>
    <row r="23" spans="2:3">
      <c r="B23" s="37"/>
      <c r="C23" s="36"/>
    </row>
    <row r="24" spans="2:3">
      <c r="B24" s="37"/>
      <c r="C24" s="36"/>
    </row>
    <row r="25" spans="2:3">
      <c r="B25" s="37"/>
    </row>
    <row r="26" spans="2:3">
      <c r="B26" s="37"/>
    </row>
    <row r="27" spans="2:3">
      <c r="B27" s="37"/>
    </row>
    <row r="28" spans="2:3">
      <c r="B28" s="27"/>
    </row>
    <row r="29" spans="2:3">
      <c r="B29" s="27"/>
    </row>
    <row r="30" spans="2:3">
      <c r="B30" s="27"/>
    </row>
    <row r="31" spans="2:3">
      <c r="B31" s="27"/>
    </row>
    <row r="32" spans="2:3">
      <c r="B32" s="27"/>
    </row>
    <row r="33" spans="2:2">
      <c r="B33" s="28"/>
    </row>
    <row r="34" spans="2:2">
      <c r="B34" s="28"/>
    </row>
    <row r="35" spans="2:2">
      <c r="B35" s="29"/>
    </row>
    <row r="36" spans="2:2">
      <c r="B36" s="29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BF62"/>
  <sheetViews>
    <sheetView showGridLines="0" tabSelected="1" view="pageBreakPreview" zoomScaleNormal="100" zoomScaleSheetLayoutView="100" workbookViewId="0">
      <selection activeCell="BU34" sqref="BU34"/>
    </sheetView>
  </sheetViews>
  <sheetFormatPr defaultRowHeight="13.5"/>
  <cols>
    <col min="1" max="11" width="1.625" customWidth="1"/>
    <col min="12" max="12" width="4.25" customWidth="1"/>
    <col min="13" max="23" width="1.625" customWidth="1"/>
    <col min="24" max="24" width="4.125" customWidth="1"/>
    <col min="25" max="31" width="1.625" customWidth="1"/>
    <col min="32" max="32" width="3.875" customWidth="1"/>
    <col min="33" max="56" width="1.625" customWidth="1"/>
    <col min="57" max="58" width="8.25" hidden="1" customWidth="1"/>
    <col min="59" max="60" width="8.25" customWidth="1"/>
    <col min="61" max="271" width="1.625" customWidth="1"/>
  </cols>
  <sheetData>
    <row r="1" spans="1:58" ht="16.149999999999999" customHeight="1">
      <c r="A1" t="s">
        <v>54</v>
      </c>
    </row>
    <row r="2" spans="1:58" ht="6" customHeight="1"/>
    <row r="3" spans="1:58" ht="16.149999999999999" customHeight="1">
      <c r="A3" s="107" t="s">
        <v>87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E3" t="s">
        <v>26</v>
      </c>
      <c r="BF3" t="s">
        <v>34</v>
      </c>
    </row>
    <row r="4" spans="1:58" ht="16.149999999999999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F4" t="s">
        <v>35</v>
      </c>
    </row>
    <row r="5" spans="1:58" ht="7.9" customHeight="1" thickBo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F5" t="s">
        <v>36</v>
      </c>
    </row>
    <row r="6" spans="1:58" ht="19.899999999999999" customHeight="1">
      <c r="A6" s="19"/>
      <c r="B6" s="103" t="s">
        <v>21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6"/>
      <c r="BA6" s="19"/>
      <c r="BB6" s="19"/>
    </row>
    <row r="7" spans="1:58" ht="19.899999999999999" customHeight="1">
      <c r="A7" s="19"/>
      <c r="B7" s="79" t="s">
        <v>20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2"/>
      <c r="BA7" s="19"/>
      <c r="BB7" s="19"/>
    </row>
    <row r="8" spans="1:58" ht="19.899999999999999" customHeight="1" thickBot="1">
      <c r="A8" s="19"/>
      <c r="B8" s="105" t="s">
        <v>43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4"/>
      <c r="BA8" s="19"/>
      <c r="BB8" s="19"/>
    </row>
    <row r="9" spans="1:58" ht="15" customHeight="1">
      <c r="A9" s="24"/>
      <c r="B9" s="88" t="s">
        <v>44</v>
      </c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24"/>
      <c r="BB9" s="24"/>
    </row>
    <row r="10" spans="1:58" ht="7.9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</row>
    <row r="11" spans="1:58" ht="16.149999999999999" customHeight="1">
      <c r="B11" t="s">
        <v>23</v>
      </c>
    </row>
    <row r="12" spans="1:58" s="30" customFormat="1" ht="16.149999999999999" customHeight="1" thickBot="1">
      <c r="C12" s="87" t="s">
        <v>41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</row>
    <row r="13" spans="1:58" s="30" customFormat="1" ht="16.149999999999999" customHeight="1">
      <c r="B13" s="97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9" t="s">
        <v>40</v>
      </c>
      <c r="AU13" s="100"/>
      <c r="AV13" s="100"/>
      <c r="AW13" s="100"/>
      <c r="AX13" s="100"/>
      <c r="AY13" s="100"/>
      <c r="AZ13" s="101"/>
      <c r="BA13" s="32"/>
      <c r="BB13" s="32"/>
    </row>
    <row r="14" spans="1:58" ht="16.149999999999999" customHeight="1">
      <c r="A14" s="25"/>
      <c r="B14" s="89" t="s">
        <v>34</v>
      </c>
      <c r="C14" s="90"/>
      <c r="D14" s="93" t="s">
        <v>37</v>
      </c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4"/>
      <c r="AT14" s="117"/>
      <c r="AU14" s="118"/>
      <c r="AV14" s="118"/>
      <c r="AW14" s="118"/>
      <c r="AX14" s="118"/>
      <c r="AY14" s="118"/>
      <c r="AZ14" s="119"/>
      <c r="BA14" s="25"/>
      <c r="BB14" s="25"/>
      <c r="BE14" t="s">
        <v>49</v>
      </c>
    </row>
    <row r="15" spans="1:58" ht="16.149999999999999" customHeight="1">
      <c r="A15" s="25"/>
      <c r="B15" s="89"/>
      <c r="C15" s="90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4"/>
      <c r="AT15" s="120"/>
      <c r="AU15" s="118"/>
      <c r="AV15" s="118"/>
      <c r="AW15" s="118"/>
      <c r="AX15" s="118"/>
      <c r="AY15" s="118"/>
      <c r="AZ15" s="119"/>
      <c r="BA15" s="25"/>
      <c r="BB15" s="25"/>
      <c r="BE15" s="31" t="e">
        <f>'別紙様式2-1 (５億超or95%未満で個別対応方式) '!AJ52</f>
        <v>#DIV/0!</v>
      </c>
    </row>
    <row r="16" spans="1:58" ht="16.149999999999999" customHeight="1">
      <c r="A16" s="25"/>
      <c r="B16" s="124" t="s">
        <v>35</v>
      </c>
      <c r="C16" s="125"/>
      <c r="D16" s="128" t="s">
        <v>38</v>
      </c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9"/>
      <c r="AT16" s="120"/>
      <c r="AU16" s="118"/>
      <c r="AV16" s="118"/>
      <c r="AW16" s="118"/>
      <c r="AX16" s="118"/>
      <c r="AY16" s="118"/>
      <c r="AZ16" s="119"/>
      <c r="BA16" s="25"/>
      <c r="BB16" s="25"/>
      <c r="BE16" t="s">
        <v>50</v>
      </c>
    </row>
    <row r="17" spans="1:57" ht="16.149999999999999" customHeight="1">
      <c r="A17" s="25"/>
      <c r="B17" s="126"/>
      <c r="C17" s="127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1"/>
      <c r="AT17" s="120"/>
      <c r="AU17" s="118"/>
      <c r="AV17" s="118"/>
      <c r="AW17" s="118"/>
      <c r="AX17" s="118"/>
      <c r="AY17" s="118"/>
      <c r="AZ17" s="119"/>
      <c r="BA17" s="25"/>
      <c r="BB17" s="25"/>
      <c r="BE17" s="31" t="e">
        <f>'別紙様式2-2 (５億超or95%未満で一括比例配分方式）'!AV35</f>
        <v>#DIV/0!</v>
      </c>
    </row>
    <row r="18" spans="1:57" ht="16.149999999999999" customHeight="1">
      <c r="A18" s="25"/>
      <c r="B18" s="89" t="s">
        <v>36</v>
      </c>
      <c r="C18" s="90"/>
      <c r="D18" s="93" t="s">
        <v>39</v>
      </c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4"/>
      <c r="AT18" s="120"/>
      <c r="AU18" s="118"/>
      <c r="AV18" s="118"/>
      <c r="AW18" s="118"/>
      <c r="AX18" s="118"/>
      <c r="AY18" s="118"/>
      <c r="AZ18" s="119"/>
      <c r="BA18" s="25"/>
      <c r="BB18" s="25"/>
      <c r="BE18" t="s">
        <v>51</v>
      </c>
    </row>
    <row r="19" spans="1:57" ht="16.149999999999999" customHeight="1" thickBot="1">
      <c r="A19" s="25"/>
      <c r="B19" s="91"/>
      <c r="C19" s="92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6"/>
      <c r="AT19" s="121"/>
      <c r="AU19" s="122"/>
      <c r="AV19" s="122"/>
      <c r="AW19" s="122"/>
      <c r="AX19" s="122"/>
      <c r="AY19" s="122"/>
      <c r="AZ19" s="123"/>
      <c r="BA19" s="25"/>
      <c r="BB19" s="25"/>
      <c r="BE19" s="31" t="e">
        <f>'別紙様式2-3 (５億以下and95%以上) '!AL34</f>
        <v>#DIV/0!</v>
      </c>
    </row>
    <row r="20" spans="1:57" ht="12" customHeight="1">
      <c r="A20" s="25"/>
      <c r="B20" s="85" t="str">
        <f>IF(AT14="①", BE14, IF(AT14="②", BE16, IF(AT14="③", BE18, "")))</f>
        <v/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25"/>
      <c r="BB20" s="25"/>
    </row>
    <row r="21" spans="1:57" ht="12" customHeight="1">
      <c r="A21" s="25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25"/>
      <c r="BB21" s="25"/>
    </row>
    <row r="22" spans="1:57" ht="16.149999999999999" customHeight="1">
      <c r="B22" t="s">
        <v>24</v>
      </c>
    </row>
    <row r="23" spans="1:57" ht="6" customHeight="1">
      <c r="R23" s="13"/>
      <c r="S23" s="13"/>
      <c r="U23" s="13"/>
      <c r="AM23" s="13"/>
    </row>
    <row r="24" spans="1:57" ht="12" customHeight="1">
      <c r="B24" s="14"/>
      <c r="C24" s="108" t="s">
        <v>84</v>
      </c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"/>
      <c r="S24" s="8"/>
      <c r="T24" s="8"/>
      <c r="U24" s="4"/>
      <c r="V24" s="108" t="s">
        <v>47</v>
      </c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6"/>
      <c r="AL24" s="7"/>
      <c r="AM24" s="9"/>
      <c r="AN24" s="5"/>
      <c r="AO24" s="108" t="s">
        <v>46</v>
      </c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6"/>
    </row>
    <row r="25" spans="1:57" ht="12" customHeight="1">
      <c r="B25" s="15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2"/>
      <c r="S25" s="8"/>
      <c r="T25" s="8"/>
      <c r="U25" s="7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9"/>
      <c r="AL25" s="7"/>
      <c r="AM25" s="9"/>
      <c r="AN25" s="8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  <c r="AZ25" s="113"/>
      <c r="BA25" s="113"/>
      <c r="BB25" s="9"/>
    </row>
    <row r="26" spans="1:57" ht="12" customHeight="1">
      <c r="B26" s="15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2"/>
      <c r="S26" s="8"/>
      <c r="T26" s="8"/>
      <c r="U26" s="7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9"/>
      <c r="AL26" s="7"/>
      <c r="AM26" s="9"/>
      <c r="AN26" s="8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9"/>
    </row>
    <row r="27" spans="1:57" ht="12" customHeight="1">
      <c r="B27" s="15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2"/>
      <c r="S27" s="8"/>
      <c r="T27" s="8"/>
      <c r="U27" s="7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3"/>
      <c r="AG27" s="113"/>
      <c r="AH27" s="113"/>
      <c r="AI27" s="113"/>
      <c r="AJ27" s="113"/>
      <c r="AK27" s="9"/>
      <c r="AL27" s="7"/>
      <c r="AM27" s="9"/>
      <c r="AN27" s="8"/>
      <c r="AO27" s="113"/>
      <c r="AP27" s="113"/>
      <c r="AQ27" s="113"/>
      <c r="AR27" s="113"/>
      <c r="AS27" s="113"/>
      <c r="AT27" s="113"/>
      <c r="AU27" s="113"/>
      <c r="AV27" s="113"/>
      <c r="AW27" s="113"/>
      <c r="AX27" s="113"/>
      <c r="AY27" s="113"/>
      <c r="AZ27" s="113"/>
      <c r="BA27" s="113"/>
      <c r="BB27" s="9"/>
    </row>
    <row r="28" spans="1:57" ht="12" customHeight="1">
      <c r="B28" s="16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3"/>
      <c r="S28" s="8"/>
      <c r="T28" s="8"/>
      <c r="U28" s="10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2"/>
      <c r="AL28" s="7"/>
      <c r="AM28" s="9"/>
      <c r="AN28" s="11"/>
      <c r="AO28" s="114"/>
      <c r="AP28" s="114"/>
      <c r="AQ28" s="114"/>
      <c r="AR28" s="114"/>
      <c r="AS28" s="114"/>
      <c r="AT28" s="114"/>
      <c r="AU28" s="114"/>
      <c r="AV28" s="114"/>
      <c r="AW28" s="114"/>
      <c r="AX28" s="114"/>
      <c r="AY28" s="114"/>
      <c r="AZ28" s="114"/>
      <c r="BA28" s="114"/>
      <c r="BB28" s="12"/>
    </row>
    <row r="29" spans="1:57" ht="6" customHeight="1">
      <c r="I29" t="s">
        <v>4</v>
      </c>
      <c r="R29" s="13"/>
      <c r="S29" s="13"/>
      <c r="T29" s="13"/>
      <c r="U29" s="13"/>
      <c r="AC29" t="s">
        <v>4</v>
      </c>
      <c r="AK29" s="13"/>
      <c r="AL29" s="13"/>
      <c r="AU29" t="s">
        <v>4</v>
      </c>
    </row>
    <row r="30" spans="1:57" ht="6" customHeight="1">
      <c r="I30" t="s">
        <v>4</v>
      </c>
      <c r="AC30" t="s">
        <v>4</v>
      </c>
      <c r="AU30" t="s">
        <v>4</v>
      </c>
    </row>
    <row r="31" spans="1:57" ht="6" customHeight="1" thickBot="1">
      <c r="I31" t="s">
        <v>4</v>
      </c>
      <c r="AC31" t="s">
        <v>4</v>
      </c>
      <c r="AU31" t="s">
        <v>4</v>
      </c>
    </row>
    <row r="32" spans="1:57" ht="12" customHeight="1">
      <c r="B32" s="132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4"/>
      <c r="U32" s="132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4"/>
      <c r="AN32" s="138" t="e">
        <f>B32/U32</f>
        <v>#DIV/0!</v>
      </c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40"/>
    </row>
    <row r="33" spans="1:54" ht="12" customHeight="1" thickBot="1">
      <c r="B33" s="135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7"/>
      <c r="U33" s="135"/>
      <c r="V33" s="136"/>
      <c r="W33" s="136"/>
      <c r="X33" s="136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7"/>
      <c r="AN33" s="141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3"/>
    </row>
    <row r="34" spans="1:54" ht="16.149999999999999" customHeight="1">
      <c r="B34" t="s">
        <v>45</v>
      </c>
    </row>
    <row r="35" spans="1:54" ht="7.9" customHeight="1"/>
    <row r="36" spans="1:54" ht="16.149999999999999" customHeight="1">
      <c r="B36" t="s">
        <v>25</v>
      </c>
    </row>
    <row r="37" spans="1:54" ht="15.6" customHeight="1">
      <c r="C37" s="52" t="s">
        <v>22</v>
      </c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</row>
    <row r="38" spans="1:54" ht="7.9" customHeight="1"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</row>
    <row r="39" spans="1:54">
      <c r="B39" s="45" t="s">
        <v>57</v>
      </c>
      <c r="C39" s="45"/>
      <c r="D39" s="45"/>
      <c r="E39" s="45"/>
      <c r="F39" s="45"/>
      <c r="G39" s="45"/>
      <c r="H39" s="45"/>
      <c r="I39" s="45"/>
      <c r="J39" s="45" t="s">
        <v>58</v>
      </c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78" t="s">
        <v>63</v>
      </c>
      <c r="AL39" s="45"/>
      <c r="AM39" s="45"/>
      <c r="AN39" s="45"/>
      <c r="AO39" s="45"/>
      <c r="AP39" s="45"/>
      <c r="AQ39" s="45"/>
      <c r="AR39" s="45"/>
      <c r="AS39" s="45"/>
      <c r="AT39" s="45" t="s">
        <v>59</v>
      </c>
      <c r="AU39" s="45"/>
      <c r="AV39" s="45"/>
      <c r="AW39" s="45"/>
      <c r="AX39" s="45"/>
      <c r="AY39" s="45"/>
      <c r="AZ39" s="45"/>
      <c r="BA39" s="45"/>
      <c r="BB39" s="45"/>
    </row>
    <row r="40" spans="1:54">
      <c r="B40" s="45"/>
      <c r="C40" s="45"/>
      <c r="D40" s="45"/>
      <c r="E40" s="45"/>
      <c r="F40" s="45"/>
      <c r="G40" s="45"/>
      <c r="H40" s="45"/>
      <c r="I40" s="45"/>
      <c r="J40" s="45" t="s">
        <v>27</v>
      </c>
      <c r="K40" s="45"/>
      <c r="L40" s="45"/>
      <c r="M40" s="45"/>
      <c r="N40" s="45"/>
      <c r="O40" s="45"/>
      <c r="P40" s="45"/>
      <c r="Q40" s="45"/>
      <c r="R40" s="45"/>
      <c r="S40" s="45" t="s">
        <v>60</v>
      </c>
      <c r="T40" s="45"/>
      <c r="U40" s="45"/>
      <c r="V40" s="45"/>
      <c r="W40" s="45"/>
      <c r="X40" s="45"/>
      <c r="Y40" s="45"/>
      <c r="Z40" s="45"/>
      <c r="AA40" s="45"/>
      <c r="AB40" s="45" t="s">
        <v>28</v>
      </c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</row>
    <row r="41" spans="1:54"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</row>
    <row r="42" spans="1:54">
      <c r="B42" s="46" t="s">
        <v>61</v>
      </c>
      <c r="C42" s="47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4">
        <f>SUM(J42:AS42)</f>
        <v>0</v>
      </c>
      <c r="AU42" s="44"/>
      <c r="AV42" s="44"/>
      <c r="AW42" s="44"/>
      <c r="AX42" s="44"/>
      <c r="AY42" s="44"/>
      <c r="AZ42" s="44"/>
      <c r="BA42" s="44"/>
      <c r="BB42" s="44"/>
    </row>
    <row r="43" spans="1:54">
      <c r="B43" s="48"/>
      <c r="C43" s="49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2">
        <f>SUM(J43:AS43)</f>
        <v>0</v>
      </c>
      <c r="AU43" s="42"/>
      <c r="AV43" s="42"/>
      <c r="AW43" s="42"/>
      <c r="AX43" s="42"/>
      <c r="AY43" s="42"/>
      <c r="AZ43" s="42"/>
      <c r="BA43" s="42"/>
      <c r="BB43" s="42"/>
    </row>
    <row r="44" spans="1:54">
      <c r="B44" s="48"/>
      <c r="C44" s="49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2">
        <f>SUM(J44:AS44)</f>
        <v>0</v>
      </c>
      <c r="AU44" s="42"/>
      <c r="AV44" s="42"/>
      <c r="AW44" s="42"/>
      <c r="AX44" s="42"/>
      <c r="AY44" s="42"/>
      <c r="AZ44" s="42"/>
      <c r="BA44" s="42"/>
      <c r="BB44" s="42"/>
    </row>
    <row r="45" spans="1:54">
      <c r="B45" s="48"/>
      <c r="C45" s="49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2">
        <f>SUM(J45:AS45)</f>
        <v>0</v>
      </c>
      <c r="AU45" s="42"/>
      <c r="AV45" s="42"/>
      <c r="AW45" s="42"/>
      <c r="AX45" s="42"/>
      <c r="AY45" s="42"/>
      <c r="AZ45" s="42"/>
      <c r="BA45" s="42"/>
      <c r="BB45" s="42"/>
    </row>
    <row r="46" spans="1:54" ht="14.25" thickBot="1">
      <c r="B46" s="48"/>
      <c r="C46" s="49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9">
        <f>SUM(J46:AS46)</f>
        <v>0</v>
      </c>
      <c r="AU46" s="39"/>
      <c r="AV46" s="39"/>
      <c r="AW46" s="39"/>
      <c r="AX46" s="39"/>
      <c r="AY46" s="39"/>
      <c r="AZ46" s="39"/>
      <c r="BA46" s="39"/>
      <c r="BB46" s="39"/>
    </row>
    <row r="47" spans="1:54" ht="14.25" thickTop="1">
      <c r="B47" s="50"/>
      <c r="C47" s="51"/>
      <c r="D47" s="40" t="s">
        <v>62</v>
      </c>
      <c r="E47" s="40"/>
      <c r="F47" s="40"/>
      <c r="G47" s="40"/>
      <c r="H47" s="40"/>
      <c r="I47" s="40"/>
      <c r="J47" s="40">
        <f>SUM(J42:R46)</f>
        <v>0</v>
      </c>
      <c r="K47" s="40"/>
      <c r="L47" s="40"/>
      <c r="M47" s="40"/>
      <c r="N47" s="40"/>
      <c r="O47" s="40"/>
      <c r="P47" s="40"/>
      <c r="Q47" s="40"/>
      <c r="R47" s="40"/>
      <c r="S47" s="40">
        <f>SUM(S42:AA46)</f>
        <v>0</v>
      </c>
      <c r="T47" s="40"/>
      <c r="U47" s="40"/>
      <c r="V47" s="40"/>
      <c r="W47" s="40"/>
      <c r="X47" s="40"/>
      <c r="Y47" s="40"/>
      <c r="Z47" s="40"/>
      <c r="AA47" s="40"/>
      <c r="AB47" s="40">
        <f>SUM(AB42:AJ46)</f>
        <v>0</v>
      </c>
      <c r="AC47" s="40"/>
      <c r="AD47" s="40"/>
      <c r="AE47" s="40"/>
      <c r="AF47" s="40"/>
      <c r="AG47" s="40"/>
      <c r="AH47" s="40"/>
      <c r="AI47" s="40"/>
      <c r="AJ47" s="40"/>
      <c r="AK47" s="40">
        <f>SUM(AK42:AS46)</f>
        <v>0</v>
      </c>
      <c r="AL47" s="40"/>
      <c r="AM47" s="40"/>
      <c r="AN47" s="40"/>
      <c r="AO47" s="40"/>
      <c r="AP47" s="40"/>
      <c r="AQ47" s="40"/>
      <c r="AR47" s="40"/>
      <c r="AS47" s="40"/>
      <c r="AT47" s="40">
        <f>SUM(AT42:BB46)</f>
        <v>0</v>
      </c>
      <c r="AU47" s="40"/>
      <c r="AV47" s="40"/>
      <c r="AW47" s="40"/>
      <c r="AX47" s="40"/>
      <c r="AY47" s="40"/>
      <c r="AZ47" s="40"/>
      <c r="BA47" s="40"/>
      <c r="BB47" s="40"/>
    </row>
    <row r="48" spans="1:54" ht="7.9" customHeight="1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</row>
    <row r="49" spans="1:57" ht="16.149999999999999" customHeight="1">
      <c r="B49" t="s">
        <v>33</v>
      </c>
    </row>
    <row r="50" spans="1:57" ht="7.9" customHeight="1" thickBot="1"/>
    <row r="51" spans="1:57" ht="24" customHeight="1">
      <c r="A51" s="19"/>
      <c r="B51" s="68" t="s">
        <v>19</v>
      </c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70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2"/>
      <c r="Z51" s="2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</row>
    <row r="52" spans="1:57" ht="24" customHeight="1" thickBot="1">
      <c r="A52" s="19"/>
      <c r="B52" s="73" t="s">
        <v>5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5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7"/>
      <c r="Z52" s="23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</row>
    <row r="53" spans="1:57" ht="13.15" customHeight="1">
      <c r="B53" s="67" t="str">
        <f>IF(AT47=N52, "", BE53)</f>
        <v/>
      </c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34"/>
      <c r="BB53" s="34"/>
      <c r="BE53" t="s">
        <v>52</v>
      </c>
    </row>
    <row r="54" spans="1:57"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34"/>
      <c r="BB54" s="34"/>
    </row>
    <row r="55" spans="1:57"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</row>
    <row r="56" spans="1:57" ht="16.149999999999999" customHeight="1">
      <c r="B56" t="s">
        <v>42</v>
      </c>
    </row>
    <row r="57" spans="1:57" ht="7.9" customHeight="1" thickBot="1"/>
    <row r="58" spans="1:57" ht="24" customHeight="1">
      <c r="B58" s="55" t="s">
        <v>48</v>
      </c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7"/>
      <c r="N58" s="61">
        <f>IF(AT14="①", BE15, IF(AT14="②", BE17, IF(AT14="③", BE19, 0)))</f>
        <v>0</v>
      </c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3"/>
    </row>
    <row r="59" spans="1:57" ht="24" customHeight="1" thickBot="1"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60"/>
      <c r="N59" s="64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6"/>
    </row>
    <row r="60" spans="1:57" ht="13.15" customHeight="1">
      <c r="B60" s="102" t="str">
        <f>IF(AND(AT14&lt;&gt;"", B32&gt;0, U32&gt;0,AT47= N52,AT47&gt; 0, N51&gt;0),BE60,BE61)</f>
        <v>※3 （１）から（４）までの入力内容を確認してください。</v>
      </c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K60" s="102"/>
      <c r="AL60" s="102"/>
      <c r="AM60" s="102"/>
      <c r="AN60" s="102"/>
      <c r="AO60" s="102"/>
      <c r="AP60" s="102"/>
      <c r="AQ60" s="102"/>
      <c r="AR60" s="102"/>
      <c r="AS60" s="102"/>
      <c r="AT60" s="102"/>
      <c r="AU60" s="102"/>
      <c r="AV60" s="102"/>
      <c r="AW60" s="102"/>
      <c r="AX60" s="102"/>
      <c r="AY60" s="102"/>
      <c r="AZ60" s="102"/>
      <c r="BA60" s="102"/>
      <c r="BB60" s="102"/>
      <c r="BE60" t="s">
        <v>86</v>
      </c>
    </row>
    <row r="61" spans="1:57"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2"/>
      <c r="AH61" s="102"/>
      <c r="AI61" s="102"/>
      <c r="AJ61" s="102"/>
      <c r="AK61" s="102"/>
      <c r="AL61" s="102"/>
      <c r="AM61" s="102"/>
      <c r="AN61" s="102"/>
      <c r="AO61" s="102"/>
      <c r="AP61" s="102"/>
      <c r="AQ61" s="102"/>
      <c r="AR61" s="102"/>
      <c r="AS61" s="102"/>
      <c r="AT61" s="102"/>
      <c r="AU61" s="102"/>
      <c r="AV61" s="102"/>
      <c r="AW61" s="102"/>
      <c r="AX61" s="102"/>
      <c r="AY61" s="102"/>
      <c r="AZ61" s="102"/>
      <c r="BA61" s="102"/>
      <c r="BB61" s="102"/>
      <c r="BE61" t="s">
        <v>53</v>
      </c>
    </row>
    <row r="62" spans="1:57"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02"/>
      <c r="AJ62" s="102"/>
      <c r="AK62" s="102"/>
      <c r="AL62" s="102"/>
      <c r="AM62" s="102"/>
      <c r="AN62" s="102"/>
      <c r="AO62" s="102"/>
      <c r="AP62" s="102"/>
      <c r="AQ62" s="102"/>
      <c r="AR62" s="102"/>
      <c r="AS62" s="102"/>
      <c r="AT62" s="102"/>
      <c r="AU62" s="102"/>
      <c r="AV62" s="102"/>
      <c r="AW62" s="102"/>
      <c r="AX62" s="102"/>
      <c r="AY62" s="102"/>
      <c r="AZ62" s="102"/>
      <c r="BA62" s="102"/>
      <c r="BB62" s="102"/>
    </row>
  </sheetData>
  <mergeCells count="80">
    <mergeCell ref="B60:BB62"/>
    <mergeCell ref="B6:M6"/>
    <mergeCell ref="B8:M8"/>
    <mergeCell ref="A3:BB4"/>
    <mergeCell ref="C24:Q28"/>
    <mergeCell ref="V24:AJ28"/>
    <mergeCell ref="AO24:BA28"/>
    <mergeCell ref="N6:AZ6"/>
    <mergeCell ref="AT14:AZ19"/>
    <mergeCell ref="B14:C15"/>
    <mergeCell ref="D14:AS15"/>
    <mergeCell ref="B16:C17"/>
    <mergeCell ref="D16:AS17"/>
    <mergeCell ref="B32:R33"/>
    <mergeCell ref="U32:AK33"/>
    <mergeCell ref="AN32:BB33"/>
    <mergeCell ref="B7:M7"/>
    <mergeCell ref="N7:AZ7"/>
    <mergeCell ref="N8:AZ8"/>
    <mergeCell ref="B20:AZ21"/>
    <mergeCell ref="C12:BB12"/>
    <mergeCell ref="B9:AZ9"/>
    <mergeCell ref="B18:C19"/>
    <mergeCell ref="D18:AS19"/>
    <mergeCell ref="B13:AS13"/>
    <mergeCell ref="AT13:AZ13"/>
    <mergeCell ref="C37:BB37"/>
    <mergeCell ref="AA51:BB51"/>
    <mergeCell ref="AA52:BB52"/>
    <mergeCell ref="B58:M59"/>
    <mergeCell ref="N58:Y59"/>
    <mergeCell ref="B53:AZ55"/>
    <mergeCell ref="B51:M51"/>
    <mergeCell ref="N51:Y51"/>
    <mergeCell ref="B52:M52"/>
    <mergeCell ref="N52:Y52"/>
    <mergeCell ref="B39:I41"/>
    <mergeCell ref="J39:AJ39"/>
    <mergeCell ref="AK39:AS41"/>
    <mergeCell ref="AT39:BB41"/>
    <mergeCell ref="J40:R41"/>
    <mergeCell ref="S40:AA41"/>
    <mergeCell ref="AB40:AJ41"/>
    <mergeCell ref="B42:C47"/>
    <mergeCell ref="D42:I42"/>
    <mergeCell ref="J42:R42"/>
    <mergeCell ref="S42:AA42"/>
    <mergeCell ref="AB42:AJ42"/>
    <mergeCell ref="D44:I44"/>
    <mergeCell ref="J44:R44"/>
    <mergeCell ref="S44:AA44"/>
    <mergeCell ref="AB44:AJ44"/>
    <mergeCell ref="D46:I46"/>
    <mergeCell ref="J46:R46"/>
    <mergeCell ref="S46:AA46"/>
    <mergeCell ref="AB46:AJ46"/>
    <mergeCell ref="AK42:AS42"/>
    <mergeCell ref="AT42:BB42"/>
    <mergeCell ref="D43:I43"/>
    <mergeCell ref="J43:R43"/>
    <mergeCell ref="S43:AA43"/>
    <mergeCell ref="AB43:AJ43"/>
    <mergeCell ref="AK43:AS43"/>
    <mergeCell ref="AT43:BB43"/>
    <mergeCell ref="AK44:AS44"/>
    <mergeCell ref="AT44:BB44"/>
    <mergeCell ref="D45:I45"/>
    <mergeCell ref="J45:R45"/>
    <mergeCell ref="S45:AA45"/>
    <mergeCell ref="AB45:AJ45"/>
    <mergeCell ref="AK45:AS45"/>
    <mergeCell ref="AT45:BB45"/>
    <mergeCell ref="AK46:AS46"/>
    <mergeCell ref="AT46:BB46"/>
    <mergeCell ref="D47:I47"/>
    <mergeCell ref="J47:R47"/>
    <mergeCell ref="S47:AA47"/>
    <mergeCell ref="AB47:AJ47"/>
    <mergeCell ref="AK47:AS47"/>
    <mergeCell ref="AT47:BB47"/>
  </mergeCells>
  <phoneticPr fontId="1"/>
  <dataValidations count="1">
    <dataValidation type="list" allowBlank="1" showInputMessage="1" showErrorMessage="1" sqref="AT14:AZ19">
      <formula1>$BF$3:$BF$6</formula1>
    </dataValidation>
  </dataValidations>
  <pageMargins left="0.7" right="0.7" top="0.75" bottom="0.75" header="0.3" footer="0.3"/>
  <pageSetup paperSize="9" scale="94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事業所・施設一覧!$B$2:$B$21</xm:f>
          </x14:formula1>
          <xm:sqref>N8:AZ8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BE54"/>
  <sheetViews>
    <sheetView showGridLines="0" view="pageBreakPreview" topLeftCell="A13" zoomScaleNormal="100" zoomScaleSheetLayoutView="100" workbookViewId="0">
      <selection activeCell="A5" sqref="A5:BB6"/>
    </sheetView>
  </sheetViews>
  <sheetFormatPr defaultRowHeight="13.5"/>
  <cols>
    <col min="1" max="56" width="1.625" customWidth="1"/>
    <col min="57" max="57" width="6.25" hidden="1" customWidth="1"/>
    <col min="58" max="271" width="1.625" customWidth="1"/>
  </cols>
  <sheetData>
    <row r="1" spans="1:57" ht="16.149999999999999" customHeight="1">
      <c r="A1" t="s">
        <v>16</v>
      </c>
    </row>
    <row r="2" spans="1:57" ht="6" customHeight="1"/>
    <row r="3" spans="1:57" ht="16.149999999999999" customHeight="1">
      <c r="A3" s="107" t="s">
        <v>87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</row>
    <row r="4" spans="1:57" ht="16.149999999999999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</row>
    <row r="5" spans="1:57" ht="16.149999999999999" customHeight="1">
      <c r="A5" s="102" t="str">
        <f>IF(【共通】別紙様式2_返還額算定基礎シート!AT14="①", BE5, BE7)</f>
        <v>こちらのシートは、提出不要です。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E5" t="s">
        <v>55</v>
      </c>
    </row>
    <row r="6" spans="1:57" ht="16.149999999999999" customHeight="1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</row>
    <row r="7" spans="1:57" ht="16.149999999999999" customHeight="1">
      <c r="A7" s="144" t="s">
        <v>13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E7" t="s">
        <v>32</v>
      </c>
    </row>
    <row r="8" spans="1:57" ht="16.149999999999999" customHeight="1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  <c r="AY8" s="107"/>
      <c r="AZ8" s="107"/>
      <c r="BA8" s="107"/>
      <c r="BB8" s="107"/>
    </row>
    <row r="9" spans="1:57" ht="6" customHeight="1"/>
    <row r="10" spans="1:57" ht="16.149999999999999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2" customHeight="1">
      <c r="B12" s="14"/>
      <c r="C12" s="109" t="s">
        <v>85</v>
      </c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"/>
      <c r="S12" s="8"/>
      <c r="T12" s="8"/>
      <c r="U12" s="4"/>
      <c r="V12" s="109" t="s">
        <v>1</v>
      </c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6"/>
      <c r="AL12" s="7"/>
      <c r="AM12" s="9"/>
      <c r="AN12" s="5"/>
      <c r="AO12" s="109" t="s">
        <v>3</v>
      </c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6"/>
    </row>
    <row r="13" spans="1:57" ht="12" customHeight="1">
      <c r="B13" s="15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2"/>
      <c r="S13" s="8"/>
      <c r="T13" s="8"/>
      <c r="U13" s="7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9"/>
      <c r="AL13" s="7"/>
      <c r="AM13" s="9"/>
      <c r="AN13" s="8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9"/>
    </row>
    <row r="14" spans="1:57" ht="12" customHeight="1">
      <c r="B14" s="15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2"/>
      <c r="S14" s="8"/>
      <c r="T14" s="8"/>
      <c r="U14" s="7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9"/>
      <c r="AL14" s="7"/>
      <c r="AM14" s="9"/>
      <c r="AN14" s="8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9"/>
    </row>
    <row r="15" spans="1:57" ht="12" customHeight="1">
      <c r="B15" s="15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2"/>
      <c r="S15" s="8"/>
      <c r="T15" s="8"/>
      <c r="U15" s="7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9"/>
      <c r="AL15" s="7"/>
      <c r="AM15" s="9"/>
      <c r="AN15" s="8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9"/>
    </row>
    <row r="16" spans="1:57" ht="12" customHeight="1">
      <c r="B16" s="15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2"/>
      <c r="S16" s="8"/>
      <c r="T16" s="8"/>
      <c r="U16" s="7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9"/>
      <c r="AL16" s="7"/>
      <c r="AM16" s="9"/>
      <c r="AN16" s="8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9"/>
    </row>
    <row r="17" spans="2:54" ht="12" customHeight="1">
      <c r="B17" s="15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2"/>
      <c r="S17" s="8"/>
      <c r="T17" s="8"/>
      <c r="U17" s="7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9"/>
      <c r="AL17" s="7"/>
      <c r="AM17" s="9"/>
      <c r="AN17" s="8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9"/>
    </row>
    <row r="18" spans="2:54" ht="12" customHeight="1">
      <c r="B18" s="16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3"/>
      <c r="S18" s="8"/>
      <c r="T18" s="8"/>
      <c r="U18" s="10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2"/>
      <c r="AL18" s="7"/>
      <c r="AM18" s="9"/>
      <c r="AN18" s="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2"/>
    </row>
    <row r="19" spans="2:54" ht="6" customHeight="1">
      <c r="I19" t="s">
        <v>4</v>
      </c>
      <c r="R19" s="13"/>
      <c r="S19" s="13"/>
      <c r="T19" s="13"/>
      <c r="U19" s="13"/>
      <c r="AC19" t="s">
        <v>4</v>
      </c>
      <c r="AK19" s="13"/>
      <c r="AL19" s="13"/>
      <c r="AU19" t="s">
        <v>4</v>
      </c>
    </row>
    <row r="20" spans="2:54" ht="6" customHeight="1">
      <c r="I20" t="s">
        <v>4</v>
      </c>
      <c r="AC20" t="s">
        <v>4</v>
      </c>
      <c r="AU20" t="s">
        <v>4</v>
      </c>
    </row>
    <row r="21" spans="2:54" ht="6" customHeight="1" thickBot="1">
      <c r="I21" t="s">
        <v>4</v>
      </c>
      <c r="AC21" t="s">
        <v>4</v>
      </c>
      <c r="AU21" t="s">
        <v>4</v>
      </c>
    </row>
    <row r="22" spans="2:54" ht="12" customHeight="1">
      <c r="B22" s="151">
        <f>【共通】別紙様式2_返還額算定基礎シート!B32</f>
        <v>0</v>
      </c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3"/>
      <c r="U22" s="151">
        <f>【共通】別紙様式2_返還額算定基礎シート!U32</f>
        <v>0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2"/>
      <c r="AH22" s="152"/>
      <c r="AI22" s="152"/>
      <c r="AJ22" s="152"/>
      <c r="AK22" s="153"/>
      <c r="AN22" s="138" t="e">
        <f>【共通】別紙様式2_返還額算定基礎シート!AN32</f>
        <v>#DIV/0!</v>
      </c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40"/>
    </row>
    <row r="23" spans="2:54" ht="12" customHeight="1" thickBot="1">
      <c r="B23" s="154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6"/>
      <c r="U23" s="154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6"/>
      <c r="AN23" s="141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3"/>
    </row>
    <row r="24" spans="2:54" ht="16.149999999999999" customHeight="1">
      <c r="C24" t="s">
        <v>12</v>
      </c>
    </row>
    <row r="25" spans="2:54" ht="16.149999999999999" customHeight="1"/>
    <row r="26" spans="2:54" ht="16.149999999999999" customHeight="1">
      <c r="B26" t="s">
        <v>7</v>
      </c>
    </row>
    <row r="27" spans="2:54" ht="6" customHeight="1">
      <c r="M27" s="13"/>
      <c r="N27" s="13"/>
      <c r="O27" s="13"/>
    </row>
    <row r="28" spans="2:54" ht="12" customHeight="1">
      <c r="B28" s="171" t="s">
        <v>19</v>
      </c>
      <c r="C28" s="172"/>
      <c r="D28" s="172"/>
      <c r="E28" s="172"/>
      <c r="F28" s="172"/>
      <c r="G28" s="172"/>
      <c r="H28" s="172"/>
      <c r="I28" s="172"/>
      <c r="J28" s="172"/>
      <c r="K28" s="173"/>
      <c r="L28" s="7"/>
      <c r="M28" s="8"/>
      <c r="N28" s="193" t="s">
        <v>27</v>
      </c>
      <c r="O28" s="194"/>
      <c r="P28" s="194"/>
      <c r="Q28" s="194"/>
      <c r="R28" s="194"/>
      <c r="S28" s="194"/>
      <c r="T28" s="194"/>
      <c r="U28" s="194"/>
      <c r="V28" s="194"/>
      <c r="W28" s="195"/>
      <c r="X28" s="8"/>
      <c r="Y28" s="13"/>
      <c r="Z28" s="193" t="s">
        <v>5</v>
      </c>
      <c r="AA28" s="194"/>
      <c r="AB28" s="194"/>
      <c r="AC28" s="194"/>
      <c r="AD28" s="194"/>
      <c r="AE28" s="194"/>
      <c r="AF28" s="194"/>
      <c r="AG28" s="194"/>
      <c r="AH28" s="194"/>
      <c r="AI28" s="195"/>
      <c r="AL28" s="163" t="s">
        <v>11</v>
      </c>
      <c r="AM28" s="163"/>
      <c r="AN28" s="163"/>
      <c r="AO28" s="163"/>
      <c r="AR28" s="145" t="s">
        <v>6</v>
      </c>
      <c r="AS28" s="112"/>
      <c r="AT28" s="112"/>
      <c r="AU28" s="112"/>
      <c r="AV28" s="112"/>
      <c r="AW28" s="112"/>
      <c r="AX28" s="112"/>
      <c r="AY28" s="112"/>
      <c r="AZ28" s="112"/>
      <c r="BA28" s="112"/>
      <c r="BB28" s="146"/>
    </row>
    <row r="29" spans="2:54" ht="12" customHeight="1">
      <c r="B29" s="174"/>
      <c r="C29" s="175"/>
      <c r="D29" s="175"/>
      <c r="E29" s="175"/>
      <c r="F29" s="175"/>
      <c r="G29" s="175"/>
      <c r="H29" s="175"/>
      <c r="I29" s="175"/>
      <c r="J29" s="175"/>
      <c r="K29" s="176"/>
      <c r="L29" s="7"/>
      <c r="M29" s="8"/>
      <c r="N29" s="196"/>
      <c r="O29" s="197"/>
      <c r="P29" s="197"/>
      <c r="Q29" s="197"/>
      <c r="R29" s="197"/>
      <c r="S29" s="197"/>
      <c r="T29" s="197"/>
      <c r="U29" s="197"/>
      <c r="V29" s="197"/>
      <c r="W29" s="198"/>
      <c r="X29" s="8"/>
      <c r="Y29" s="13"/>
      <c r="Z29" s="196"/>
      <c r="AA29" s="197"/>
      <c r="AB29" s="197"/>
      <c r="AC29" s="197"/>
      <c r="AD29" s="197"/>
      <c r="AE29" s="197"/>
      <c r="AF29" s="197"/>
      <c r="AG29" s="197"/>
      <c r="AH29" s="197"/>
      <c r="AI29" s="198"/>
      <c r="AL29" s="163"/>
      <c r="AM29" s="163"/>
      <c r="AN29" s="163"/>
      <c r="AO29" s="163"/>
      <c r="AR29" s="147"/>
      <c r="AS29" s="113"/>
      <c r="AT29" s="113"/>
      <c r="AU29" s="113"/>
      <c r="AV29" s="113"/>
      <c r="AW29" s="113"/>
      <c r="AX29" s="113"/>
      <c r="AY29" s="113"/>
      <c r="AZ29" s="113"/>
      <c r="BA29" s="113"/>
      <c r="BB29" s="148"/>
    </row>
    <row r="30" spans="2:54" ht="12" customHeight="1">
      <c r="B30" s="177"/>
      <c r="C30" s="178"/>
      <c r="D30" s="178"/>
      <c r="E30" s="178"/>
      <c r="F30" s="178"/>
      <c r="G30" s="178"/>
      <c r="H30" s="178"/>
      <c r="I30" s="178"/>
      <c r="J30" s="178"/>
      <c r="K30" s="179"/>
      <c r="L30" s="7"/>
      <c r="M30" s="8"/>
      <c r="N30" s="199"/>
      <c r="O30" s="200"/>
      <c r="P30" s="200"/>
      <c r="Q30" s="200"/>
      <c r="R30" s="200"/>
      <c r="S30" s="200"/>
      <c r="T30" s="200"/>
      <c r="U30" s="200"/>
      <c r="V30" s="200"/>
      <c r="W30" s="201"/>
      <c r="X30" s="8"/>
      <c r="Y30" s="13"/>
      <c r="Z30" s="199"/>
      <c r="AA30" s="200"/>
      <c r="AB30" s="200"/>
      <c r="AC30" s="200"/>
      <c r="AD30" s="200"/>
      <c r="AE30" s="200"/>
      <c r="AF30" s="200"/>
      <c r="AG30" s="200"/>
      <c r="AH30" s="200"/>
      <c r="AI30" s="201"/>
      <c r="AL30" s="163"/>
      <c r="AM30" s="163"/>
      <c r="AN30" s="163"/>
      <c r="AO30" s="163"/>
      <c r="AR30" s="149"/>
      <c r="AS30" s="114"/>
      <c r="AT30" s="114"/>
      <c r="AU30" s="114"/>
      <c r="AV30" s="114"/>
      <c r="AW30" s="114"/>
      <c r="AX30" s="114"/>
      <c r="AY30" s="114"/>
      <c r="AZ30" s="114"/>
      <c r="BA30" s="114"/>
      <c r="BB30" s="150"/>
    </row>
    <row r="31" spans="2:54" ht="6" customHeight="1">
      <c r="F31" t="s">
        <v>4</v>
      </c>
      <c r="L31" s="13"/>
      <c r="M31" s="13"/>
      <c r="N31" s="13"/>
      <c r="R31" t="s">
        <v>4</v>
      </c>
      <c r="AD31" t="s">
        <v>4</v>
      </c>
      <c r="AW31" t="s">
        <v>4</v>
      </c>
    </row>
    <row r="32" spans="2:54" ht="6" customHeight="1">
      <c r="F32" t="s">
        <v>4</v>
      </c>
      <c r="R32" t="s">
        <v>4</v>
      </c>
      <c r="AD32" t="s">
        <v>4</v>
      </c>
      <c r="AW32" t="s">
        <v>4</v>
      </c>
    </row>
    <row r="33" spans="2:54" ht="6" customHeight="1" thickBot="1">
      <c r="F33" t="s">
        <v>4</v>
      </c>
      <c r="R33" t="s">
        <v>4</v>
      </c>
      <c r="AD33" t="s">
        <v>4</v>
      </c>
      <c r="AW33" t="s">
        <v>4</v>
      </c>
    </row>
    <row r="34" spans="2:54" ht="12" customHeight="1">
      <c r="B34" s="151">
        <f>【共通】別紙様式2_返還額算定基礎シート!N51</f>
        <v>0</v>
      </c>
      <c r="C34" s="152"/>
      <c r="D34" s="152"/>
      <c r="E34" s="152"/>
      <c r="F34" s="152"/>
      <c r="G34" s="152"/>
      <c r="H34" s="152"/>
      <c r="I34" s="152"/>
      <c r="J34" s="152"/>
      <c r="K34" s="153"/>
      <c r="N34" s="157">
        <f>【共通】別紙様式2_返還額算定基礎シート!J47</f>
        <v>0</v>
      </c>
      <c r="O34" s="158"/>
      <c r="P34" s="158"/>
      <c r="Q34" s="158"/>
      <c r="R34" s="158"/>
      <c r="S34" s="158"/>
      <c r="T34" s="158"/>
      <c r="U34" s="158"/>
      <c r="V34" s="158"/>
      <c r="W34" s="159"/>
      <c r="Z34" s="157">
        <f>【共通】別紙様式2_返還額算定基礎シート!AT47</f>
        <v>0</v>
      </c>
      <c r="AA34" s="158"/>
      <c r="AB34" s="158"/>
      <c r="AC34" s="158"/>
      <c r="AD34" s="158"/>
      <c r="AE34" s="158"/>
      <c r="AF34" s="158"/>
      <c r="AG34" s="158"/>
      <c r="AH34" s="158"/>
      <c r="AI34" s="159"/>
      <c r="AL34" s="163" t="s">
        <v>10</v>
      </c>
      <c r="AM34" s="164"/>
      <c r="AN34" s="164"/>
      <c r="AO34" s="164"/>
      <c r="AR34" s="165" t="e">
        <f>B34*N34/Z34*10/110</f>
        <v>#DIV/0!</v>
      </c>
      <c r="AS34" s="166"/>
      <c r="AT34" s="166"/>
      <c r="AU34" s="166"/>
      <c r="AV34" s="166"/>
      <c r="AW34" s="166"/>
      <c r="AX34" s="166"/>
      <c r="AY34" s="166"/>
      <c r="AZ34" s="166"/>
      <c r="BA34" s="166"/>
      <c r="BB34" s="167"/>
    </row>
    <row r="35" spans="2:54" ht="12" customHeight="1" thickBot="1">
      <c r="B35" s="154"/>
      <c r="C35" s="155"/>
      <c r="D35" s="155"/>
      <c r="E35" s="155"/>
      <c r="F35" s="155"/>
      <c r="G35" s="155"/>
      <c r="H35" s="155"/>
      <c r="I35" s="155"/>
      <c r="J35" s="155"/>
      <c r="K35" s="156"/>
      <c r="N35" s="160"/>
      <c r="O35" s="161"/>
      <c r="P35" s="161"/>
      <c r="Q35" s="161"/>
      <c r="R35" s="161"/>
      <c r="S35" s="161"/>
      <c r="T35" s="161"/>
      <c r="U35" s="161"/>
      <c r="V35" s="161"/>
      <c r="W35" s="162"/>
      <c r="Z35" s="160"/>
      <c r="AA35" s="161"/>
      <c r="AB35" s="161"/>
      <c r="AC35" s="161"/>
      <c r="AD35" s="161"/>
      <c r="AE35" s="161"/>
      <c r="AF35" s="161"/>
      <c r="AG35" s="161"/>
      <c r="AH35" s="161"/>
      <c r="AI35" s="162"/>
      <c r="AL35" s="164"/>
      <c r="AM35" s="164"/>
      <c r="AN35" s="164"/>
      <c r="AO35" s="164"/>
      <c r="AR35" s="168"/>
      <c r="AS35" s="169"/>
      <c r="AT35" s="169"/>
      <c r="AU35" s="169"/>
      <c r="AV35" s="169"/>
      <c r="AW35" s="169"/>
      <c r="AX35" s="169"/>
      <c r="AY35" s="169"/>
      <c r="AZ35" s="169"/>
      <c r="BA35" s="169"/>
      <c r="BB35" s="170"/>
    </row>
    <row r="36" spans="2:54" ht="16.149999999999999" customHeight="1"/>
    <row r="37" spans="2:54" ht="12" customHeight="1">
      <c r="B37" s="171" t="s">
        <v>19</v>
      </c>
      <c r="C37" s="172"/>
      <c r="D37" s="172"/>
      <c r="E37" s="172"/>
      <c r="F37" s="172"/>
      <c r="G37" s="172"/>
      <c r="H37" s="172"/>
      <c r="I37" s="173"/>
      <c r="J37" s="8"/>
      <c r="L37" s="202" t="s">
        <v>28</v>
      </c>
      <c r="M37" s="112"/>
      <c r="N37" s="112"/>
      <c r="O37" s="112"/>
      <c r="P37" s="112"/>
      <c r="Q37" s="112"/>
      <c r="R37" s="112"/>
      <c r="S37" s="146"/>
      <c r="T37" s="7"/>
      <c r="U37" s="8"/>
      <c r="V37" s="202" t="s">
        <v>5</v>
      </c>
      <c r="W37" s="112"/>
      <c r="X37" s="112"/>
      <c r="Y37" s="112"/>
      <c r="Z37" s="112"/>
      <c r="AA37" s="112"/>
      <c r="AB37" s="112"/>
      <c r="AC37" s="146"/>
      <c r="AD37" s="8"/>
      <c r="AE37" s="8"/>
      <c r="AF37" s="202" t="s">
        <v>2</v>
      </c>
      <c r="AG37" s="112"/>
      <c r="AH37" s="112"/>
      <c r="AI37" s="112"/>
      <c r="AJ37" s="112"/>
      <c r="AK37" s="112"/>
      <c r="AL37" s="112"/>
      <c r="AM37" s="146"/>
      <c r="AP37" s="163" t="s">
        <v>11</v>
      </c>
      <c r="AQ37" s="163"/>
      <c r="AR37" s="163"/>
      <c r="AS37" s="163"/>
      <c r="AV37" s="203" t="s">
        <v>8</v>
      </c>
      <c r="AW37" s="204"/>
      <c r="AX37" s="204"/>
      <c r="AY37" s="204"/>
      <c r="AZ37" s="204"/>
      <c r="BA37" s="204"/>
      <c r="BB37" s="205"/>
    </row>
    <row r="38" spans="2:54" ht="12" customHeight="1">
      <c r="B38" s="174"/>
      <c r="C38" s="175"/>
      <c r="D38" s="175"/>
      <c r="E38" s="175"/>
      <c r="F38" s="175"/>
      <c r="G38" s="175"/>
      <c r="H38" s="175"/>
      <c r="I38" s="176"/>
      <c r="J38" s="8"/>
      <c r="L38" s="147"/>
      <c r="M38" s="113"/>
      <c r="N38" s="113"/>
      <c r="O38" s="113"/>
      <c r="P38" s="113"/>
      <c r="Q38" s="113"/>
      <c r="R38" s="113"/>
      <c r="S38" s="148"/>
      <c r="T38" s="8"/>
      <c r="U38" s="8"/>
      <c r="V38" s="147"/>
      <c r="W38" s="113"/>
      <c r="X38" s="113"/>
      <c r="Y38" s="113"/>
      <c r="Z38" s="113"/>
      <c r="AA38" s="113"/>
      <c r="AB38" s="113"/>
      <c r="AC38" s="148"/>
      <c r="AD38" s="8"/>
      <c r="AE38" s="8"/>
      <c r="AF38" s="147"/>
      <c r="AG38" s="113"/>
      <c r="AH38" s="113"/>
      <c r="AI38" s="113"/>
      <c r="AJ38" s="113"/>
      <c r="AK38" s="113"/>
      <c r="AL38" s="113"/>
      <c r="AM38" s="148"/>
      <c r="AP38" s="163"/>
      <c r="AQ38" s="163"/>
      <c r="AR38" s="163"/>
      <c r="AS38" s="163"/>
      <c r="AV38" s="206"/>
      <c r="AW38" s="207"/>
      <c r="AX38" s="207"/>
      <c r="AY38" s="207"/>
      <c r="AZ38" s="207"/>
      <c r="BA38" s="207"/>
      <c r="BB38" s="208"/>
    </row>
    <row r="39" spans="2:54" ht="12" customHeight="1">
      <c r="B39" s="177"/>
      <c r="C39" s="178"/>
      <c r="D39" s="178"/>
      <c r="E39" s="178"/>
      <c r="F39" s="178"/>
      <c r="G39" s="178"/>
      <c r="H39" s="178"/>
      <c r="I39" s="179"/>
      <c r="J39" s="8"/>
      <c r="L39" s="149"/>
      <c r="M39" s="114"/>
      <c r="N39" s="114"/>
      <c r="O39" s="114"/>
      <c r="P39" s="114"/>
      <c r="Q39" s="114"/>
      <c r="R39" s="114"/>
      <c r="S39" s="150"/>
      <c r="T39" s="8"/>
      <c r="U39" s="8"/>
      <c r="V39" s="149"/>
      <c r="W39" s="114"/>
      <c r="X39" s="114"/>
      <c r="Y39" s="114"/>
      <c r="Z39" s="114"/>
      <c r="AA39" s="114"/>
      <c r="AB39" s="114"/>
      <c r="AC39" s="150"/>
      <c r="AD39" s="8"/>
      <c r="AE39" s="8"/>
      <c r="AF39" s="149"/>
      <c r="AG39" s="114"/>
      <c r="AH39" s="114"/>
      <c r="AI39" s="114"/>
      <c r="AJ39" s="114"/>
      <c r="AK39" s="114"/>
      <c r="AL39" s="114"/>
      <c r="AM39" s="150"/>
      <c r="AP39" s="163"/>
      <c r="AQ39" s="163"/>
      <c r="AR39" s="163"/>
      <c r="AS39" s="163"/>
      <c r="AV39" s="209"/>
      <c r="AW39" s="210"/>
      <c r="AX39" s="210"/>
      <c r="AY39" s="210"/>
      <c r="AZ39" s="210"/>
      <c r="BA39" s="210"/>
      <c r="BB39" s="211"/>
    </row>
    <row r="40" spans="2:54" ht="6" customHeight="1">
      <c r="E40" t="s">
        <v>4</v>
      </c>
      <c r="O40" t="s">
        <v>4</v>
      </c>
      <c r="T40" s="13"/>
      <c r="Y40" t="s">
        <v>4</v>
      </c>
      <c r="AI40" t="s">
        <v>4</v>
      </c>
      <c r="AY40" t="s">
        <v>4</v>
      </c>
    </row>
    <row r="41" spans="2:54" ht="6" customHeight="1">
      <c r="E41" t="s">
        <v>4</v>
      </c>
      <c r="O41" t="s">
        <v>4</v>
      </c>
      <c r="Y41" t="s">
        <v>4</v>
      </c>
      <c r="AI41" t="s">
        <v>4</v>
      </c>
      <c r="AY41" t="s">
        <v>4</v>
      </c>
    </row>
    <row r="42" spans="2:54" ht="6" customHeight="1" thickBot="1">
      <c r="E42" t="s">
        <v>4</v>
      </c>
      <c r="O42" t="s">
        <v>4</v>
      </c>
      <c r="Y42" t="s">
        <v>4</v>
      </c>
      <c r="AI42" t="s">
        <v>4</v>
      </c>
      <c r="AY42" t="s">
        <v>4</v>
      </c>
    </row>
    <row r="43" spans="2:54" ht="12" customHeight="1">
      <c r="B43" s="151">
        <f>【共通】別紙様式2_返還額算定基礎シート!N51</f>
        <v>0</v>
      </c>
      <c r="C43" s="152"/>
      <c r="D43" s="152"/>
      <c r="E43" s="152"/>
      <c r="F43" s="152"/>
      <c r="G43" s="152"/>
      <c r="H43" s="152"/>
      <c r="I43" s="153"/>
      <c r="L43" s="157">
        <f>【共通】別紙様式2_返還額算定基礎シート!AB47</f>
        <v>0</v>
      </c>
      <c r="M43" s="158"/>
      <c r="N43" s="158"/>
      <c r="O43" s="158"/>
      <c r="P43" s="158"/>
      <c r="Q43" s="158"/>
      <c r="R43" s="158"/>
      <c r="S43" s="159"/>
      <c r="V43" s="157">
        <f>【共通】別紙様式2_返還額算定基礎シート!AT47</f>
        <v>0</v>
      </c>
      <c r="W43" s="158"/>
      <c r="X43" s="158"/>
      <c r="Y43" s="158"/>
      <c r="Z43" s="158"/>
      <c r="AA43" s="158"/>
      <c r="AB43" s="158"/>
      <c r="AC43" s="159"/>
      <c r="AF43" s="180" t="e">
        <f>【共通】別紙様式2_返還額算定基礎シート!AN32</f>
        <v>#DIV/0!</v>
      </c>
      <c r="AG43" s="181"/>
      <c r="AH43" s="181"/>
      <c r="AI43" s="181"/>
      <c r="AJ43" s="181"/>
      <c r="AK43" s="181"/>
      <c r="AL43" s="181"/>
      <c r="AM43" s="182"/>
      <c r="AP43" s="163" t="s">
        <v>10</v>
      </c>
      <c r="AQ43" s="186"/>
      <c r="AR43" s="186"/>
      <c r="AS43" s="186"/>
      <c r="AV43" s="165" t="e">
        <f>ROUNDDOWN(B43*L43/V43*AF43*10/110,0)</f>
        <v>#DIV/0!</v>
      </c>
      <c r="AW43" s="166"/>
      <c r="AX43" s="166"/>
      <c r="AY43" s="166"/>
      <c r="AZ43" s="166"/>
      <c r="BA43" s="166"/>
      <c r="BB43" s="167"/>
    </row>
    <row r="44" spans="2:54" ht="12" customHeight="1" thickBot="1">
      <c r="B44" s="154"/>
      <c r="C44" s="155"/>
      <c r="D44" s="155"/>
      <c r="E44" s="155"/>
      <c r="F44" s="155"/>
      <c r="G44" s="155"/>
      <c r="H44" s="155"/>
      <c r="I44" s="156"/>
      <c r="L44" s="160"/>
      <c r="M44" s="161"/>
      <c r="N44" s="161"/>
      <c r="O44" s="161"/>
      <c r="P44" s="161"/>
      <c r="Q44" s="161"/>
      <c r="R44" s="161"/>
      <c r="S44" s="162"/>
      <c r="V44" s="160"/>
      <c r="W44" s="161"/>
      <c r="X44" s="161"/>
      <c r="Y44" s="161"/>
      <c r="Z44" s="161"/>
      <c r="AA44" s="161"/>
      <c r="AB44" s="161"/>
      <c r="AC44" s="162"/>
      <c r="AF44" s="183"/>
      <c r="AG44" s="184"/>
      <c r="AH44" s="184"/>
      <c r="AI44" s="184"/>
      <c r="AJ44" s="184"/>
      <c r="AK44" s="184"/>
      <c r="AL44" s="184"/>
      <c r="AM44" s="185"/>
      <c r="AP44" s="186"/>
      <c r="AQ44" s="186"/>
      <c r="AR44" s="186"/>
      <c r="AS44" s="186"/>
      <c r="AV44" s="168"/>
      <c r="AW44" s="169"/>
      <c r="AX44" s="169"/>
      <c r="AY44" s="169"/>
      <c r="AZ44" s="169"/>
      <c r="BA44" s="169"/>
      <c r="BB44" s="170"/>
    </row>
    <row r="45" spans="2:54" ht="16.149999999999999" customHeight="1">
      <c r="AH45" s="17"/>
    </row>
    <row r="46" spans="2:54" ht="16.149999999999999" customHeight="1">
      <c r="B46" s="145" t="s">
        <v>6</v>
      </c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46"/>
      <c r="S46" s="145" t="s">
        <v>9</v>
      </c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46"/>
      <c r="AH46" s="7"/>
      <c r="AI46" s="13"/>
      <c r="AJ46" s="202" t="s">
        <v>29</v>
      </c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25"/>
    </row>
    <row r="47" spans="2:54" ht="16.149999999999999" customHeight="1">
      <c r="B47" s="147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48"/>
      <c r="S47" s="147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48"/>
      <c r="AH47" s="7"/>
      <c r="AJ47" s="212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90"/>
    </row>
    <row r="48" spans="2:54" ht="16.149999999999999" customHeight="1">
      <c r="B48" s="149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50"/>
      <c r="S48" s="149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50"/>
      <c r="AH48" s="7"/>
      <c r="AJ48" s="213"/>
      <c r="AK48" s="111"/>
      <c r="AL48" s="111"/>
      <c r="AM48" s="111"/>
      <c r="AN48" s="111"/>
      <c r="AO48" s="111"/>
      <c r="AP48" s="111"/>
      <c r="AQ48" s="111"/>
      <c r="AR48" s="111"/>
      <c r="AS48" s="111"/>
      <c r="AT48" s="111"/>
      <c r="AU48" s="111"/>
      <c r="AV48" s="111"/>
      <c r="AW48" s="111"/>
      <c r="AX48" s="111"/>
      <c r="AY48" s="111"/>
      <c r="AZ48" s="111"/>
      <c r="BA48" s="111"/>
      <c r="BB48" s="127"/>
    </row>
    <row r="49" spans="2:54" ht="6" customHeight="1">
      <c r="I49" t="s">
        <v>4</v>
      </c>
      <c r="Z49" t="s">
        <v>4</v>
      </c>
      <c r="AH49" s="13"/>
      <c r="AS49" t="s">
        <v>4</v>
      </c>
    </row>
    <row r="50" spans="2:54" ht="6" customHeight="1">
      <c r="I50" t="s">
        <v>4</v>
      </c>
      <c r="Z50" t="s">
        <v>4</v>
      </c>
      <c r="AS50" t="s">
        <v>4</v>
      </c>
    </row>
    <row r="51" spans="2:54" ht="6" customHeight="1" thickBot="1">
      <c r="I51" t="s">
        <v>4</v>
      </c>
      <c r="Z51" t="s">
        <v>4</v>
      </c>
      <c r="AS51" t="s">
        <v>4</v>
      </c>
    </row>
    <row r="52" spans="2:54" ht="12" customHeight="1">
      <c r="B52" s="157" t="e">
        <f>AR34</f>
        <v>#DIV/0!</v>
      </c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9"/>
      <c r="S52" s="157" t="e">
        <f>AV43</f>
        <v>#DIV/0!</v>
      </c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9"/>
      <c r="AJ52" s="187" t="e">
        <f>ROUNDDOWN(B52+S52,0)</f>
        <v>#DIV/0!</v>
      </c>
      <c r="AK52" s="188"/>
      <c r="AL52" s="188"/>
      <c r="AM52" s="188"/>
      <c r="AN52" s="188"/>
      <c r="AO52" s="188"/>
      <c r="AP52" s="188"/>
      <c r="AQ52" s="188"/>
      <c r="AR52" s="188"/>
      <c r="AS52" s="188"/>
      <c r="AT52" s="188"/>
      <c r="AU52" s="188"/>
      <c r="AV52" s="188"/>
      <c r="AW52" s="188"/>
      <c r="AX52" s="188"/>
      <c r="AY52" s="188"/>
      <c r="AZ52" s="188"/>
      <c r="BA52" s="188"/>
      <c r="BB52" s="189"/>
    </row>
    <row r="53" spans="2:54" ht="12" customHeight="1" thickBot="1">
      <c r="B53" s="160"/>
      <c r="C53" s="161"/>
      <c r="D53" s="161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2"/>
      <c r="S53" s="160"/>
      <c r="T53" s="161"/>
      <c r="U53" s="161"/>
      <c r="V53" s="161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2"/>
      <c r="AJ53" s="190"/>
      <c r="AK53" s="191"/>
      <c r="AL53" s="191"/>
      <c r="AM53" s="191"/>
      <c r="AN53" s="191"/>
      <c r="AO53" s="191"/>
      <c r="AP53" s="191"/>
      <c r="AQ53" s="191"/>
      <c r="AR53" s="191"/>
      <c r="AS53" s="191"/>
      <c r="AT53" s="191"/>
      <c r="AU53" s="191"/>
      <c r="AV53" s="191"/>
      <c r="AW53" s="191"/>
      <c r="AX53" s="191"/>
      <c r="AY53" s="191"/>
      <c r="AZ53" s="191"/>
      <c r="BA53" s="191"/>
      <c r="BB53" s="192"/>
    </row>
    <row r="54" spans="2:54" s="20" customFormat="1" ht="12" customHeight="1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</row>
  </sheetData>
  <mergeCells count="37"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  <mergeCell ref="L43:S44"/>
    <mergeCell ref="V43:AC44"/>
    <mergeCell ref="AF43:AM44"/>
    <mergeCell ref="AP43:AS44"/>
    <mergeCell ref="AV43:BB44"/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【共通】別紙様式2_返還額算定基礎シート!$AT$14&lt;&gt;"①"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【共通】別紙様式2_返還額算定基礎シート!$AT$14&lt;&gt;"③"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BE37"/>
  <sheetViews>
    <sheetView showGridLines="0" view="pageBreakPreview" zoomScaleNormal="100" zoomScaleSheetLayoutView="100" workbookViewId="0">
      <selection activeCell="A5" sqref="A5:BB6"/>
    </sheetView>
  </sheetViews>
  <sheetFormatPr defaultRowHeight="13.5"/>
  <cols>
    <col min="1" max="56" width="1.625" customWidth="1"/>
    <col min="57" max="57" width="7.875" hidden="1" customWidth="1"/>
    <col min="58" max="271" width="1.625" customWidth="1"/>
  </cols>
  <sheetData>
    <row r="1" spans="1:57" ht="16.149999999999999" customHeight="1">
      <c r="A1" t="s">
        <v>17</v>
      </c>
    </row>
    <row r="2" spans="1:57" ht="6" customHeight="1"/>
    <row r="3" spans="1:57" ht="16.149999999999999" customHeight="1">
      <c r="A3" s="107" t="s">
        <v>87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</row>
    <row r="4" spans="1:57" ht="16.149999999999999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</row>
    <row r="5" spans="1:57" ht="16.149999999999999" customHeight="1">
      <c r="A5" s="102" t="str">
        <f>IF(【共通】別紙様式2_返還額算定基礎シート!AT14="②", BE5, BE7)</f>
        <v>こちらのシートは、提出不要です。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0"/>
      <c r="BA5" s="220"/>
      <c r="BB5" s="220"/>
      <c r="BE5" t="s">
        <v>55</v>
      </c>
    </row>
    <row r="6" spans="1:57" ht="16.149999999999999" customHeight="1">
      <c r="A6" s="220"/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/>
      <c r="AY6" s="220"/>
      <c r="AZ6" s="220"/>
      <c r="BA6" s="220"/>
      <c r="BB6" s="220"/>
    </row>
    <row r="7" spans="1:57" ht="16.149999999999999" customHeight="1">
      <c r="A7" s="144" t="s">
        <v>14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E7" t="s">
        <v>32</v>
      </c>
    </row>
    <row r="8" spans="1:57" ht="16.149999999999999" customHeight="1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  <c r="AY8" s="107"/>
      <c r="AZ8" s="107"/>
      <c r="BA8" s="107"/>
      <c r="BB8" s="107"/>
    </row>
    <row r="9" spans="1:57" ht="6" customHeight="1"/>
    <row r="10" spans="1:57" ht="16.149999999999999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6.149999999999999" customHeight="1">
      <c r="B12" s="14"/>
      <c r="C12" s="109" t="s">
        <v>85</v>
      </c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"/>
      <c r="S12" s="8"/>
      <c r="T12" s="8"/>
      <c r="U12" s="4"/>
      <c r="V12" s="109" t="s">
        <v>1</v>
      </c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6"/>
      <c r="AL12" s="7"/>
      <c r="AM12" s="9"/>
      <c r="AN12" s="5"/>
      <c r="AO12" s="109" t="s">
        <v>3</v>
      </c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6"/>
    </row>
    <row r="13" spans="1:57" ht="16.149999999999999" customHeight="1">
      <c r="B13" s="15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2"/>
      <c r="S13" s="8"/>
      <c r="T13" s="8"/>
      <c r="U13" s="7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9"/>
      <c r="AL13" s="7"/>
      <c r="AM13" s="9"/>
      <c r="AN13" s="8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9"/>
    </row>
    <row r="14" spans="1:57" ht="16.149999999999999" customHeight="1">
      <c r="B14" s="15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2"/>
      <c r="S14" s="8"/>
      <c r="T14" s="8"/>
      <c r="U14" s="7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9"/>
      <c r="AL14" s="7"/>
      <c r="AM14" s="9"/>
      <c r="AN14" s="8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9"/>
    </row>
    <row r="15" spans="1:57" ht="16.149999999999999" customHeight="1">
      <c r="B15" s="15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2"/>
      <c r="S15" s="8"/>
      <c r="T15" s="8"/>
      <c r="U15" s="7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9"/>
      <c r="AL15" s="7"/>
      <c r="AM15" s="9"/>
      <c r="AN15" s="8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9"/>
    </row>
    <row r="16" spans="1:57" ht="16.149999999999999" customHeight="1">
      <c r="B16" s="15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2"/>
      <c r="S16" s="8"/>
      <c r="T16" s="8"/>
      <c r="U16" s="7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9"/>
      <c r="AL16" s="7"/>
      <c r="AM16" s="9"/>
      <c r="AN16" s="8"/>
      <c r="AO16" s="113"/>
      <c r="AP16" s="113"/>
      <c r="AQ16" s="113"/>
      <c r="AR16" s="113"/>
      <c r="AS16" s="113"/>
      <c r="AT16" s="113"/>
      <c r="AU16" s="113"/>
      <c r="AV16" s="113"/>
      <c r="AW16" s="113"/>
      <c r="AX16" s="113"/>
      <c r="AY16" s="113"/>
      <c r="AZ16" s="113"/>
      <c r="BA16" s="113"/>
      <c r="BB16" s="9"/>
    </row>
    <row r="17" spans="2:54" ht="16.149999999999999" customHeight="1">
      <c r="B17" s="15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2"/>
      <c r="S17" s="8"/>
      <c r="T17" s="8"/>
      <c r="U17" s="7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9"/>
      <c r="AL17" s="7"/>
      <c r="AM17" s="9"/>
      <c r="AN17" s="8"/>
      <c r="AO17" s="113"/>
      <c r="AP17" s="113"/>
      <c r="AQ17" s="113"/>
      <c r="AR17" s="113"/>
      <c r="AS17" s="113"/>
      <c r="AT17" s="113"/>
      <c r="AU17" s="113"/>
      <c r="AV17" s="113"/>
      <c r="AW17" s="113"/>
      <c r="AX17" s="113"/>
      <c r="AY17" s="113"/>
      <c r="AZ17" s="113"/>
      <c r="BA17" s="113"/>
      <c r="BB17" s="9"/>
    </row>
    <row r="18" spans="2:54" ht="16.149999999999999" customHeight="1">
      <c r="B18" s="16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3"/>
      <c r="S18" s="8"/>
      <c r="T18" s="8"/>
      <c r="U18" s="10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2"/>
      <c r="AL18" s="7"/>
      <c r="AM18" s="9"/>
      <c r="AN18" s="11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2"/>
    </row>
    <row r="19" spans="2:54" ht="6" customHeight="1">
      <c r="I19" t="s">
        <v>4</v>
      </c>
      <c r="R19" s="13"/>
      <c r="S19" s="13"/>
      <c r="T19" s="13"/>
      <c r="U19" s="13"/>
      <c r="AC19" t="s">
        <v>4</v>
      </c>
      <c r="AK19" s="13"/>
      <c r="AL19" s="13"/>
      <c r="AU19" t="s">
        <v>4</v>
      </c>
    </row>
    <row r="20" spans="2:54" ht="6" customHeight="1">
      <c r="I20" t="s">
        <v>4</v>
      </c>
      <c r="AC20" t="s">
        <v>4</v>
      </c>
      <c r="AU20" t="s">
        <v>4</v>
      </c>
    </row>
    <row r="21" spans="2:54" ht="6" customHeight="1" thickBot="1">
      <c r="I21" t="s">
        <v>4</v>
      </c>
      <c r="AC21" t="s">
        <v>4</v>
      </c>
      <c r="AU21" t="s">
        <v>4</v>
      </c>
    </row>
    <row r="22" spans="2:54" ht="16.149999999999999" customHeight="1">
      <c r="B22" s="214">
        <f>【共通】別紙様式2_返還額算定基礎シート!B32</f>
        <v>0</v>
      </c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6"/>
      <c r="U22" s="151">
        <f>【共通】別紙様式2_返還額算定基礎シート!U32</f>
        <v>0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2"/>
      <c r="AH22" s="152"/>
      <c r="AI22" s="152"/>
      <c r="AJ22" s="152"/>
      <c r="AK22" s="153"/>
      <c r="AN22" s="138" t="e">
        <f>【共通】別紙様式2_返還額算定基礎シート!AN32</f>
        <v>#DIV/0!</v>
      </c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40"/>
    </row>
    <row r="23" spans="2:54" ht="16.149999999999999" customHeight="1" thickBot="1">
      <c r="B23" s="217"/>
      <c r="C23" s="218"/>
      <c r="D23" s="218"/>
      <c r="E23" s="218"/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9"/>
      <c r="U23" s="154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6"/>
      <c r="AN23" s="141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3"/>
    </row>
    <row r="24" spans="2:54" ht="16.149999999999999" customHeight="1">
      <c r="C24" t="s">
        <v>12</v>
      </c>
    </row>
    <row r="25" spans="2:54" ht="16.149999999999999" customHeight="1"/>
    <row r="26" spans="2:54" ht="16.149999999999999" customHeight="1">
      <c r="B26" t="s">
        <v>7</v>
      </c>
    </row>
    <row r="27" spans="2:54" ht="16.149999999999999" customHeight="1">
      <c r="M27" s="13"/>
      <c r="N27" s="13"/>
      <c r="O27" s="13"/>
    </row>
    <row r="28" spans="2:54" ht="19.899999999999999" customHeight="1">
      <c r="B28" s="171" t="s">
        <v>19</v>
      </c>
      <c r="C28" s="172"/>
      <c r="D28" s="172"/>
      <c r="E28" s="172"/>
      <c r="F28" s="172"/>
      <c r="G28" s="172"/>
      <c r="H28" s="172"/>
      <c r="I28" s="173"/>
      <c r="J28" s="8"/>
      <c r="L28" s="202" t="s">
        <v>30</v>
      </c>
      <c r="M28" s="112"/>
      <c r="N28" s="112"/>
      <c r="O28" s="112"/>
      <c r="P28" s="112"/>
      <c r="Q28" s="112"/>
      <c r="R28" s="112"/>
      <c r="S28" s="146"/>
      <c r="T28" s="7"/>
      <c r="U28" s="8"/>
      <c r="V28" s="202" t="s">
        <v>5</v>
      </c>
      <c r="W28" s="112"/>
      <c r="X28" s="112"/>
      <c r="Y28" s="112"/>
      <c r="Z28" s="112"/>
      <c r="AA28" s="112"/>
      <c r="AB28" s="112"/>
      <c r="AC28" s="146"/>
      <c r="AD28" s="8"/>
      <c r="AE28" s="8"/>
      <c r="AF28" s="145" t="s">
        <v>2</v>
      </c>
      <c r="AG28" s="112"/>
      <c r="AH28" s="112"/>
      <c r="AI28" s="112"/>
      <c r="AJ28" s="112"/>
      <c r="AK28" s="112"/>
      <c r="AL28" s="112"/>
      <c r="AM28" s="146"/>
      <c r="AP28" s="163" t="s">
        <v>11</v>
      </c>
      <c r="AQ28" s="186"/>
      <c r="AR28" s="186"/>
      <c r="AS28" s="186"/>
      <c r="AV28" s="193" t="s">
        <v>31</v>
      </c>
      <c r="AW28" s="204"/>
      <c r="AX28" s="204"/>
      <c r="AY28" s="204"/>
      <c r="AZ28" s="204"/>
      <c r="BA28" s="204"/>
      <c r="BB28" s="205"/>
    </row>
    <row r="29" spans="2:54" ht="19.899999999999999" customHeight="1">
      <c r="B29" s="174"/>
      <c r="C29" s="175"/>
      <c r="D29" s="175"/>
      <c r="E29" s="175"/>
      <c r="F29" s="175"/>
      <c r="G29" s="175"/>
      <c r="H29" s="175"/>
      <c r="I29" s="176"/>
      <c r="J29" s="8"/>
      <c r="L29" s="147"/>
      <c r="M29" s="113"/>
      <c r="N29" s="113"/>
      <c r="O29" s="113"/>
      <c r="P29" s="113"/>
      <c r="Q29" s="113"/>
      <c r="R29" s="113"/>
      <c r="S29" s="148"/>
      <c r="T29" s="8"/>
      <c r="U29" s="8"/>
      <c r="V29" s="147"/>
      <c r="W29" s="113"/>
      <c r="X29" s="113"/>
      <c r="Y29" s="113"/>
      <c r="Z29" s="113"/>
      <c r="AA29" s="113"/>
      <c r="AB29" s="113"/>
      <c r="AC29" s="148"/>
      <c r="AD29" s="8"/>
      <c r="AE29" s="8"/>
      <c r="AF29" s="147"/>
      <c r="AG29" s="113"/>
      <c r="AH29" s="113"/>
      <c r="AI29" s="113"/>
      <c r="AJ29" s="113"/>
      <c r="AK29" s="113"/>
      <c r="AL29" s="113"/>
      <c r="AM29" s="148"/>
      <c r="AP29" s="186"/>
      <c r="AQ29" s="186"/>
      <c r="AR29" s="186"/>
      <c r="AS29" s="186"/>
      <c r="AV29" s="206"/>
      <c r="AW29" s="207"/>
      <c r="AX29" s="207"/>
      <c r="AY29" s="207"/>
      <c r="AZ29" s="207"/>
      <c r="BA29" s="207"/>
      <c r="BB29" s="208"/>
    </row>
    <row r="30" spans="2:54" ht="19.899999999999999" customHeight="1">
      <c r="B30" s="174"/>
      <c r="C30" s="175"/>
      <c r="D30" s="175"/>
      <c r="E30" s="175"/>
      <c r="F30" s="175"/>
      <c r="G30" s="175"/>
      <c r="H30" s="175"/>
      <c r="I30" s="176"/>
      <c r="J30" s="8"/>
      <c r="L30" s="147"/>
      <c r="M30" s="113"/>
      <c r="N30" s="113"/>
      <c r="O30" s="113"/>
      <c r="P30" s="113"/>
      <c r="Q30" s="113"/>
      <c r="R30" s="113"/>
      <c r="S30" s="148"/>
      <c r="T30" s="8"/>
      <c r="U30" s="8"/>
      <c r="V30" s="147"/>
      <c r="W30" s="113"/>
      <c r="X30" s="113"/>
      <c r="Y30" s="113"/>
      <c r="Z30" s="113"/>
      <c r="AA30" s="113"/>
      <c r="AB30" s="113"/>
      <c r="AC30" s="148"/>
      <c r="AD30" s="8"/>
      <c r="AE30" s="8"/>
      <c r="AF30" s="147"/>
      <c r="AG30" s="113"/>
      <c r="AH30" s="113"/>
      <c r="AI30" s="113"/>
      <c r="AJ30" s="113"/>
      <c r="AK30" s="113"/>
      <c r="AL30" s="113"/>
      <c r="AM30" s="148"/>
      <c r="AP30" s="186"/>
      <c r="AQ30" s="186"/>
      <c r="AR30" s="186"/>
      <c r="AS30" s="186"/>
      <c r="AV30" s="206"/>
      <c r="AW30" s="207"/>
      <c r="AX30" s="207"/>
      <c r="AY30" s="207"/>
      <c r="AZ30" s="207"/>
      <c r="BA30" s="207"/>
      <c r="BB30" s="208"/>
    </row>
    <row r="31" spans="2:54" ht="19.899999999999999" customHeight="1">
      <c r="B31" s="177"/>
      <c r="C31" s="178"/>
      <c r="D31" s="178"/>
      <c r="E31" s="178"/>
      <c r="F31" s="178"/>
      <c r="G31" s="178"/>
      <c r="H31" s="178"/>
      <c r="I31" s="179"/>
      <c r="J31" s="8"/>
      <c r="L31" s="149"/>
      <c r="M31" s="114"/>
      <c r="N31" s="114"/>
      <c r="O31" s="114"/>
      <c r="P31" s="114"/>
      <c r="Q31" s="114"/>
      <c r="R31" s="114"/>
      <c r="S31" s="150"/>
      <c r="T31" s="8"/>
      <c r="U31" s="8"/>
      <c r="V31" s="149"/>
      <c r="W31" s="114"/>
      <c r="X31" s="114"/>
      <c r="Y31" s="114"/>
      <c r="Z31" s="114"/>
      <c r="AA31" s="114"/>
      <c r="AB31" s="114"/>
      <c r="AC31" s="150"/>
      <c r="AD31" s="8"/>
      <c r="AE31" s="8"/>
      <c r="AF31" s="149"/>
      <c r="AG31" s="114"/>
      <c r="AH31" s="114"/>
      <c r="AI31" s="114"/>
      <c r="AJ31" s="114"/>
      <c r="AK31" s="114"/>
      <c r="AL31" s="114"/>
      <c r="AM31" s="150"/>
      <c r="AP31" s="186"/>
      <c r="AQ31" s="186"/>
      <c r="AR31" s="186"/>
      <c r="AS31" s="186"/>
      <c r="AV31" s="209"/>
      <c r="AW31" s="210"/>
      <c r="AX31" s="210"/>
      <c r="AY31" s="210"/>
      <c r="AZ31" s="210"/>
      <c r="BA31" s="210"/>
      <c r="BB31" s="211"/>
    </row>
    <row r="32" spans="2:54" ht="6" customHeight="1">
      <c r="E32" t="s">
        <v>4</v>
      </c>
      <c r="O32" t="s">
        <v>4</v>
      </c>
      <c r="T32" s="13"/>
      <c r="Y32" t="s">
        <v>4</v>
      </c>
      <c r="AI32" t="s">
        <v>4</v>
      </c>
      <c r="AY32" t="s">
        <v>4</v>
      </c>
    </row>
    <row r="33" spans="2:54" ht="6" customHeight="1">
      <c r="E33" t="s">
        <v>4</v>
      </c>
      <c r="O33" t="s">
        <v>4</v>
      </c>
      <c r="Y33" t="s">
        <v>4</v>
      </c>
      <c r="AI33" t="s">
        <v>4</v>
      </c>
      <c r="AY33" t="s">
        <v>4</v>
      </c>
    </row>
    <row r="34" spans="2:54" ht="6" customHeight="1" thickBot="1">
      <c r="E34" t="s">
        <v>4</v>
      </c>
      <c r="O34" t="s">
        <v>4</v>
      </c>
      <c r="Y34" t="s">
        <v>4</v>
      </c>
      <c r="AI34" t="s">
        <v>4</v>
      </c>
      <c r="AY34" t="s">
        <v>4</v>
      </c>
    </row>
    <row r="35" spans="2:54" ht="16.149999999999999" customHeight="1">
      <c r="B35" s="151">
        <f>【共通】別紙様式2_返還額算定基礎シート!N51</f>
        <v>0</v>
      </c>
      <c r="C35" s="152"/>
      <c r="D35" s="152"/>
      <c r="E35" s="152"/>
      <c r="F35" s="152"/>
      <c r="G35" s="152"/>
      <c r="H35" s="152"/>
      <c r="I35" s="153"/>
      <c r="L35" s="157">
        <f>【共通】別紙様式2_返還額算定基礎シート!J47+【共通】別紙様式2_返還額算定基礎シート!S47+【共通】別紙様式2_返還額算定基礎シート!AB47</f>
        <v>0</v>
      </c>
      <c r="M35" s="158"/>
      <c r="N35" s="158"/>
      <c r="O35" s="158"/>
      <c r="P35" s="158"/>
      <c r="Q35" s="158"/>
      <c r="R35" s="158"/>
      <c r="S35" s="159"/>
      <c r="V35" s="157">
        <f>【共通】別紙様式2_返還額算定基礎シート!AT47</f>
        <v>0</v>
      </c>
      <c r="W35" s="158"/>
      <c r="X35" s="158"/>
      <c r="Y35" s="158"/>
      <c r="Z35" s="158"/>
      <c r="AA35" s="158"/>
      <c r="AB35" s="158"/>
      <c r="AC35" s="159"/>
      <c r="AF35" s="180" t="e">
        <f>【共通】別紙様式2_返還額算定基礎シート!AN32</f>
        <v>#DIV/0!</v>
      </c>
      <c r="AG35" s="181"/>
      <c r="AH35" s="181"/>
      <c r="AI35" s="181"/>
      <c r="AJ35" s="181"/>
      <c r="AK35" s="181"/>
      <c r="AL35" s="181"/>
      <c r="AM35" s="182"/>
      <c r="AP35" s="163" t="s">
        <v>11</v>
      </c>
      <c r="AQ35" s="186"/>
      <c r="AR35" s="186"/>
      <c r="AS35" s="186"/>
      <c r="AV35" s="187" t="e">
        <f>ROUNDDOWN(B35*L35/V35*AF35*10/110,0)</f>
        <v>#DIV/0!</v>
      </c>
      <c r="AW35" s="188"/>
      <c r="AX35" s="188"/>
      <c r="AY35" s="188"/>
      <c r="AZ35" s="188"/>
      <c r="BA35" s="188"/>
      <c r="BB35" s="189"/>
    </row>
    <row r="36" spans="2:54" ht="16.149999999999999" customHeight="1" thickBot="1">
      <c r="B36" s="154"/>
      <c r="C36" s="155"/>
      <c r="D36" s="155"/>
      <c r="E36" s="155"/>
      <c r="F36" s="155"/>
      <c r="G36" s="155"/>
      <c r="H36" s="155"/>
      <c r="I36" s="156"/>
      <c r="L36" s="160"/>
      <c r="M36" s="161"/>
      <c r="N36" s="161"/>
      <c r="O36" s="161"/>
      <c r="P36" s="161"/>
      <c r="Q36" s="161"/>
      <c r="R36" s="161"/>
      <c r="S36" s="162"/>
      <c r="V36" s="160"/>
      <c r="W36" s="161"/>
      <c r="X36" s="161"/>
      <c r="Y36" s="161"/>
      <c r="Z36" s="161"/>
      <c r="AA36" s="161"/>
      <c r="AB36" s="161"/>
      <c r="AC36" s="162"/>
      <c r="AF36" s="183"/>
      <c r="AG36" s="184"/>
      <c r="AH36" s="184"/>
      <c r="AI36" s="184"/>
      <c r="AJ36" s="184"/>
      <c r="AK36" s="184"/>
      <c r="AL36" s="184"/>
      <c r="AM36" s="185"/>
      <c r="AP36" s="186"/>
      <c r="AQ36" s="186"/>
      <c r="AR36" s="186"/>
      <c r="AS36" s="186"/>
      <c r="AV36" s="190"/>
      <c r="AW36" s="191"/>
      <c r="AX36" s="191"/>
      <c r="AY36" s="191"/>
      <c r="AZ36" s="191"/>
      <c r="BA36" s="191"/>
      <c r="BB36" s="192"/>
    </row>
    <row r="37" spans="2:54" ht="16.149999999999999" customHeight="1"/>
  </sheetData>
  <mergeCells count="21"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ABCEA4BA-195C-421F-95A9-39265C85B09E}">
            <xm:f>【共通】別紙様式2_返還額算定基礎シート!$AT$14&lt;&gt;"②"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A1:XFD2 A6:XFD1048576 A5:BD5 BF5:XFD5 BC3:XFD4</xm:sqref>
        </x14:conditionalFormatting>
        <x14:conditionalFormatting xmlns:xm="http://schemas.microsoft.com/office/excel/2006/main">
          <x14:cfRule type="expression" priority="2" id="{A93400C0-50B6-4AB9-A945-35FCB6EF17B6}">
            <xm:f>【共通】別紙様式2_返還額算定基礎シート!$AT$14&lt;&gt;"③"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  <x14:conditionalFormatting xmlns:xm="http://schemas.microsoft.com/office/excel/2006/main">
          <x14:cfRule type="expression" priority="1" id="{6B94E388-4A34-4437-A5AD-B59C8EC7BF42}">
            <xm:f>【共通】別紙様式2_返還額算定基礎シート!$AT$14&lt;&gt;"①"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A3:BB4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BE36"/>
  <sheetViews>
    <sheetView showGridLines="0" view="pageBreakPreview" zoomScaleNormal="100" zoomScaleSheetLayoutView="100" workbookViewId="0">
      <selection activeCell="A5" sqref="A5:BB6"/>
    </sheetView>
  </sheetViews>
  <sheetFormatPr defaultRowHeight="13.5"/>
  <cols>
    <col min="1" max="56" width="1.625" customWidth="1"/>
    <col min="57" max="57" width="7" hidden="1" customWidth="1"/>
    <col min="58" max="271" width="1.625" customWidth="1"/>
  </cols>
  <sheetData>
    <row r="1" spans="1:57" ht="16.149999999999999" customHeight="1">
      <c r="A1" t="s">
        <v>18</v>
      </c>
    </row>
    <row r="2" spans="1:57" ht="16.149999999999999" customHeight="1"/>
    <row r="3" spans="1:57" ht="16.149999999999999" customHeight="1">
      <c r="A3" s="107" t="s">
        <v>87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</row>
    <row r="4" spans="1:57" ht="16.149999999999999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</row>
    <row r="5" spans="1:57" ht="16.149999999999999" customHeight="1">
      <c r="A5" s="102" t="str">
        <f>IF(【共通】別紙様式2_返還額算定基礎シート!AT14="③", BE5, BE7)</f>
        <v>こちらのシートは、提出不要です。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E5" t="s">
        <v>55</v>
      </c>
    </row>
    <row r="6" spans="1:57" ht="16.149999999999999" customHeight="1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</row>
    <row r="7" spans="1:57" ht="16.149999999999999" customHeight="1">
      <c r="A7" s="144" t="s">
        <v>15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E7" t="s">
        <v>32</v>
      </c>
    </row>
    <row r="8" spans="1:57" ht="6" customHeight="1"/>
    <row r="9" spans="1:57" ht="16.149999999999999" customHeight="1">
      <c r="B9" t="s">
        <v>0</v>
      </c>
    </row>
    <row r="10" spans="1:57" ht="6" customHeight="1">
      <c r="R10" s="13"/>
      <c r="S10" s="13"/>
      <c r="U10" s="13"/>
      <c r="AM10" s="13"/>
    </row>
    <row r="11" spans="1:57" ht="16.149999999999999" customHeight="1">
      <c r="B11" s="14"/>
      <c r="C11" s="109" t="s">
        <v>85</v>
      </c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"/>
      <c r="S11" s="8"/>
      <c r="T11" s="8"/>
      <c r="U11" s="4"/>
      <c r="V11" s="109" t="s">
        <v>1</v>
      </c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6"/>
      <c r="AL11" s="7"/>
      <c r="AM11" s="9"/>
      <c r="AN11" s="5"/>
      <c r="AO11" s="109" t="s">
        <v>3</v>
      </c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6"/>
    </row>
    <row r="12" spans="1:57" ht="16.149999999999999" customHeight="1">
      <c r="B12" s="15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2"/>
      <c r="S12" s="8"/>
      <c r="T12" s="8"/>
      <c r="U12" s="7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9"/>
      <c r="AL12" s="7"/>
      <c r="AM12" s="9"/>
      <c r="AN12" s="8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9"/>
    </row>
    <row r="13" spans="1:57" ht="16.149999999999999" customHeight="1">
      <c r="B13" s="15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2"/>
      <c r="S13" s="8"/>
      <c r="T13" s="8"/>
      <c r="U13" s="7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9"/>
      <c r="AL13" s="7"/>
      <c r="AM13" s="9"/>
      <c r="AN13" s="8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9"/>
    </row>
    <row r="14" spans="1:57" ht="16.149999999999999" customHeight="1">
      <c r="B14" s="15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2"/>
      <c r="S14" s="8"/>
      <c r="T14" s="8"/>
      <c r="U14" s="7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9"/>
      <c r="AL14" s="7"/>
      <c r="AM14" s="9"/>
      <c r="AN14" s="8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9"/>
    </row>
    <row r="15" spans="1:57" ht="16.149999999999999" customHeight="1">
      <c r="B15" s="15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2"/>
      <c r="S15" s="8"/>
      <c r="T15" s="8"/>
      <c r="U15" s="7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9"/>
      <c r="AL15" s="7"/>
      <c r="AM15" s="9"/>
      <c r="AN15" s="8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9"/>
    </row>
    <row r="16" spans="1:57" ht="16.149999999999999" customHeight="1">
      <c r="B16" s="15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2"/>
      <c r="S16" s="8"/>
      <c r="T16" s="8"/>
      <c r="U16" s="7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9"/>
      <c r="AL16" s="7"/>
      <c r="AM16" s="9"/>
      <c r="AN16" s="8"/>
      <c r="AO16" s="113"/>
      <c r="AP16" s="113"/>
      <c r="AQ16" s="113"/>
      <c r="AR16" s="113"/>
      <c r="AS16" s="113"/>
      <c r="AT16" s="113"/>
      <c r="AU16" s="113"/>
      <c r="AV16" s="113"/>
      <c r="AW16" s="113"/>
      <c r="AX16" s="113"/>
      <c r="AY16" s="113"/>
      <c r="AZ16" s="113"/>
      <c r="BA16" s="113"/>
      <c r="BB16" s="9"/>
    </row>
    <row r="17" spans="2:54" ht="16.149999999999999" customHeight="1">
      <c r="B17" s="16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3"/>
      <c r="S17" s="8"/>
      <c r="T17" s="8"/>
      <c r="U17" s="10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2"/>
      <c r="AL17" s="7"/>
      <c r="AM17" s="9"/>
      <c r="AN17" s="11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14"/>
      <c r="BB17" s="12"/>
    </row>
    <row r="18" spans="2:54" ht="6" customHeight="1">
      <c r="I18" t="s">
        <v>4</v>
      </c>
      <c r="R18" s="13"/>
      <c r="S18" s="13"/>
      <c r="T18" s="13"/>
      <c r="U18" s="13"/>
      <c r="AC18" t="s">
        <v>4</v>
      </c>
      <c r="AK18" s="13"/>
      <c r="AL18" s="13"/>
      <c r="AU18" t="s">
        <v>4</v>
      </c>
    </row>
    <row r="19" spans="2:54" ht="6" customHeight="1">
      <c r="I19" t="s">
        <v>4</v>
      </c>
      <c r="AC19" t="s">
        <v>4</v>
      </c>
      <c r="AU19" t="s">
        <v>4</v>
      </c>
    </row>
    <row r="20" spans="2:54" ht="6" customHeight="1" thickBot="1">
      <c r="I20" t="s">
        <v>4</v>
      </c>
      <c r="AC20" t="s">
        <v>4</v>
      </c>
      <c r="AU20" t="s">
        <v>4</v>
      </c>
    </row>
    <row r="21" spans="2:54" ht="16.149999999999999" customHeight="1">
      <c r="B21" s="151">
        <f>【共通】別紙様式2_返還額算定基礎シート!B32</f>
        <v>0</v>
      </c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3"/>
      <c r="U21" s="151">
        <f>【共通】別紙様式2_返還額算定基礎シート!U32</f>
        <v>0</v>
      </c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  <c r="AJ21" s="152"/>
      <c r="AK21" s="153"/>
      <c r="AN21" s="138" t="e">
        <f>【共通】別紙様式2_返還額算定基礎シート!AN32</f>
        <v>#DIV/0!</v>
      </c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40"/>
    </row>
    <row r="22" spans="2:54" ht="16.149999999999999" customHeight="1" thickBot="1">
      <c r="B22" s="154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6"/>
      <c r="U22" s="154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6"/>
      <c r="AN22" s="141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3"/>
    </row>
    <row r="23" spans="2:54" ht="16.149999999999999" customHeight="1">
      <c r="C23" t="s">
        <v>12</v>
      </c>
    </row>
    <row r="24" spans="2:54" ht="16.149999999999999" customHeight="1"/>
    <row r="25" spans="2:54" ht="16.149999999999999" customHeight="1">
      <c r="B25" t="s">
        <v>7</v>
      </c>
    </row>
    <row r="26" spans="2:54" ht="6" customHeight="1">
      <c r="M26" s="13"/>
      <c r="N26" s="13"/>
      <c r="O26" s="13"/>
    </row>
    <row r="27" spans="2:54" ht="16.149999999999999" customHeight="1">
      <c r="B27" s="171" t="s">
        <v>19</v>
      </c>
      <c r="C27" s="172"/>
      <c r="D27" s="172"/>
      <c r="E27" s="172"/>
      <c r="F27" s="172"/>
      <c r="G27" s="172"/>
      <c r="H27" s="172"/>
      <c r="I27" s="173"/>
      <c r="J27" s="8"/>
      <c r="L27" s="202" t="s">
        <v>30</v>
      </c>
      <c r="M27" s="112"/>
      <c r="N27" s="112"/>
      <c r="O27" s="112"/>
      <c r="P27" s="112"/>
      <c r="Q27" s="112"/>
      <c r="R27" s="112"/>
      <c r="S27" s="146"/>
      <c r="T27" s="7"/>
      <c r="U27" s="8"/>
      <c r="V27" s="202" t="s">
        <v>5</v>
      </c>
      <c r="W27" s="112"/>
      <c r="X27" s="112"/>
      <c r="Y27" s="112"/>
      <c r="Z27" s="112"/>
      <c r="AA27" s="112"/>
      <c r="AB27" s="112"/>
      <c r="AC27" s="146"/>
      <c r="AD27" s="8"/>
      <c r="AE27" s="8"/>
      <c r="AF27" s="221" t="s">
        <v>10</v>
      </c>
      <c r="AG27" s="222"/>
      <c r="AH27" s="222"/>
      <c r="AI27" s="222"/>
      <c r="AJ27" s="8"/>
      <c r="AK27" s="8"/>
      <c r="AL27" s="223" t="s">
        <v>56</v>
      </c>
      <c r="AM27" s="224"/>
      <c r="AN27" s="224"/>
      <c r="AO27" s="224"/>
      <c r="AP27" s="224"/>
      <c r="AQ27" s="224"/>
      <c r="AR27" s="224"/>
      <c r="AS27" s="224"/>
      <c r="AT27" s="224"/>
      <c r="AU27" s="224"/>
      <c r="AV27" s="224"/>
      <c r="AW27" s="224"/>
      <c r="AX27" s="224"/>
      <c r="AY27" s="224"/>
      <c r="AZ27" s="224"/>
      <c r="BA27" s="224"/>
      <c r="BB27" s="225"/>
    </row>
    <row r="28" spans="2:54" ht="16.149999999999999" customHeight="1">
      <c r="B28" s="174"/>
      <c r="C28" s="175"/>
      <c r="D28" s="175"/>
      <c r="E28" s="175"/>
      <c r="F28" s="175"/>
      <c r="G28" s="175"/>
      <c r="H28" s="175"/>
      <c r="I28" s="176"/>
      <c r="J28" s="8"/>
      <c r="L28" s="147"/>
      <c r="M28" s="113"/>
      <c r="N28" s="113"/>
      <c r="O28" s="113"/>
      <c r="P28" s="113"/>
      <c r="Q28" s="113"/>
      <c r="R28" s="113"/>
      <c r="S28" s="148"/>
      <c r="T28" s="8"/>
      <c r="U28" s="8"/>
      <c r="V28" s="147"/>
      <c r="W28" s="113"/>
      <c r="X28" s="113"/>
      <c r="Y28" s="113"/>
      <c r="Z28" s="113"/>
      <c r="AA28" s="113"/>
      <c r="AB28" s="113"/>
      <c r="AC28" s="148"/>
      <c r="AD28" s="8"/>
      <c r="AE28" s="8"/>
      <c r="AF28" s="222"/>
      <c r="AG28" s="222"/>
      <c r="AH28" s="222"/>
      <c r="AI28" s="222"/>
      <c r="AJ28" s="8"/>
      <c r="AK28" s="8"/>
      <c r="AL28" s="226"/>
      <c r="AM28" s="227"/>
      <c r="AN28" s="227"/>
      <c r="AO28" s="227"/>
      <c r="AP28" s="227"/>
      <c r="AQ28" s="227"/>
      <c r="AR28" s="227"/>
      <c r="AS28" s="227"/>
      <c r="AT28" s="227"/>
      <c r="AU28" s="227"/>
      <c r="AV28" s="227"/>
      <c r="AW28" s="227"/>
      <c r="AX28" s="227"/>
      <c r="AY28" s="227"/>
      <c r="AZ28" s="227"/>
      <c r="BA28" s="227"/>
      <c r="BB28" s="228"/>
    </row>
    <row r="29" spans="2:54" ht="16.149999999999999" customHeight="1">
      <c r="B29" s="174"/>
      <c r="C29" s="175"/>
      <c r="D29" s="175"/>
      <c r="E29" s="175"/>
      <c r="F29" s="175"/>
      <c r="G29" s="175"/>
      <c r="H29" s="175"/>
      <c r="I29" s="176"/>
      <c r="J29" s="8"/>
      <c r="L29" s="147"/>
      <c r="M29" s="113"/>
      <c r="N29" s="113"/>
      <c r="O29" s="113"/>
      <c r="P29" s="113"/>
      <c r="Q29" s="113"/>
      <c r="R29" s="113"/>
      <c r="S29" s="148"/>
      <c r="T29" s="8"/>
      <c r="U29" s="8"/>
      <c r="V29" s="147"/>
      <c r="W29" s="113"/>
      <c r="X29" s="113"/>
      <c r="Y29" s="113"/>
      <c r="Z29" s="113"/>
      <c r="AA29" s="113"/>
      <c r="AB29" s="113"/>
      <c r="AC29" s="148"/>
      <c r="AD29" s="8"/>
      <c r="AE29" s="8"/>
      <c r="AF29" s="222"/>
      <c r="AG29" s="222"/>
      <c r="AH29" s="222"/>
      <c r="AI29" s="222"/>
      <c r="AJ29" s="8"/>
      <c r="AK29" s="8"/>
      <c r="AL29" s="226"/>
      <c r="AM29" s="227"/>
      <c r="AN29" s="227"/>
      <c r="AO29" s="227"/>
      <c r="AP29" s="227"/>
      <c r="AQ29" s="227"/>
      <c r="AR29" s="227"/>
      <c r="AS29" s="227"/>
      <c r="AT29" s="227"/>
      <c r="AU29" s="227"/>
      <c r="AV29" s="227"/>
      <c r="AW29" s="227"/>
      <c r="AX29" s="227"/>
      <c r="AY29" s="227"/>
      <c r="AZ29" s="227"/>
      <c r="BA29" s="227"/>
      <c r="BB29" s="228"/>
    </row>
    <row r="30" spans="2:54" ht="15.6" customHeight="1">
      <c r="B30" s="177"/>
      <c r="C30" s="178"/>
      <c r="D30" s="178"/>
      <c r="E30" s="178"/>
      <c r="F30" s="178"/>
      <c r="G30" s="178"/>
      <c r="H30" s="178"/>
      <c r="I30" s="179"/>
      <c r="J30" s="8"/>
      <c r="L30" s="149"/>
      <c r="M30" s="114"/>
      <c r="N30" s="114"/>
      <c r="O30" s="114"/>
      <c r="P30" s="114"/>
      <c r="Q30" s="114"/>
      <c r="R30" s="114"/>
      <c r="S30" s="150"/>
      <c r="T30" s="8"/>
      <c r="U30" s="8"/>
      <c r="V30" s="149"/>
      <c r="W30" s="114"/>
      <c r="X30" s="114"/>
      <c r="Y30" s="114"/>
      <c r="Z30" s="114"/>
      <c r="AA30" s="114"/>
      <c r="AB30" s="114"/>
      <c r="AC30" s="150"/>
      <c r="AD30" s="8"/>
      <c r="AE30" s="8"/>
      <c r="AF30" s="222"/>
      <c r="AG30" s="222"/>
      <c r="AH30" s="222"/>
      <c r="AI30" s="222"/>
      <c r="AJ30" s="8"/>
      <c r="AK30" s="8"/>
      <c r="AL30" s="229"/>
      <c r="AM30" s="230"/>
      <c r="AN30" s="230"/>
      <c r="AO30" s="230"/>
      <c r="AP30" s="230"/>
      <c r="AQ30" s="230"/>
      <c r="AR30" s="230"/>
      <c r="AS30" s="230"/>
      <c r="AT30" s="230"/>
      <c r="AU30" s="230"/>
      <c r="AV30" s="230"/>
      <c r="AW30" s="230"/>
      <c r="AX30" s="230"/>
      <c r="AY30" s="230"/>
      <c r="AZ30" s="230"/>
      <c r="BA30" s="230"/>
      <c r="BB30" s="231"/>
    </row>
    <row r="31" spans="2:54" ht="6" customHeight="1">
      <c r="E31" t="s">
        <v>4</v>
      </c>
      <c r="O31" t="s">
        <v>4</v>
      </c>
      <c r="T31" s="13"/>
      <c r="Y31" t="s">
        <v>4</v>
      </c>
      <c r="AF31" s="13"/>
      <c r="AG31" s="13"/>
      <c r="AH31" s="13"/>
      <c r="AI31" s="13"/>
      <c r="AJ31" s="13"/>
      <c r="AK31" s="13"/>
      <c r="AL31" s="13"/>
      <c r="AM31" s="13"/>
      <c r="AN31" s="13"/>
      <c r="AT31" t="s">
        <v>4</v>
      </c>
    </row>
    <row r="32" spans="2:54" ht="6" customHeight="1">
      <c r="E32" t="s">
        <v>4</v>
      </c>
      <c r="O32" t="s">
        <v>4</v>
      </c>
      <c r="Y32" t="s">
        <v>4</v>
      </c>
      <c r="AF32" s="13"/>
      <c r="AG32" s="13"/>
      <c r="AH32" s="13"/>
      <c r="AI32" s="13"/>
      <c r="AJ32" s="13"/>
      <c r="AK32" s="13"/>
      <c r="AL32" s="13"/>
      <c r="AM32" s="13"/>
      <c r="AN32" s="13"/>
      <c r="AT32" t="s">
        <v>4</v>
      </c>
    </row>
    <row r="33" spans="2:54" ht="6" customHeight="1" thickBot="1">
      <c r="E33" t="s">
        <v>4</v>
      </c>
      <c r="O33" t="s">
        <v>4</v>
      </c>
      <c r="Y33" t="s">
        <v>4</v>
      </c>
      <c r="AF33" s="13"/>
      <c r="AG33" s="13"/>
      <c r="AH33" s="13"/>
      <c r="AI33" s="13"/>
      <c r="AJ33" s="13"/>
      <c r="AK33" s="13"/>
      <c r="AL33" s="13"/>
      <c r="AM33" s="13"/>
      <c r="AN33" s="13"/>
      <c r="AT33" t="s">
        <v>4</v>
      </c>
    </row>
    <row r="34" spans="2:54" ht="16.149999999999999" customHeight="1">
      <c r="B34" s="151">
        <f>【共通】別紙様式2_返還額算定基礎シート!N51</f>
        <v>0</v>
      </c>
      <c r="C34" s="152"/>
      <c r="D34" s="152"/>
      <c r="E34" s="152"/>
      <c r="F34" s="152"/>
      <c r="G34" s="152"/>
      <c r="H34" s="152"/>
      <c r="I34" s="153"/>
      <c r="L34" s="157">
        <f>【共通】別紙様式2_返還額算定基礎シート!J47+【共通】別紙様式2_返還額算定基礎シート!S47+【共通】別紙様式2_返還額算定基礎シート!AB47</f>
        <v>0</v>
      </c>
      <c r="M34" s="158"/>
      <c r="N34" s="158"/>
      <c r="O34" s="158"/>
      <c r="P34" s="158"/>
      <c r="Q34" s="158"/>
      <c r="R34" s="158"/>
      <c r="S34" s="159"/>
      <c r="V34" s="157">
        <f>【共通】別紙様式2_返還額算定基礎シート!AT47</f>
        <v>0</v>
      </c>
      <c r="W34" s="158"/>
      <c r="X34" s="158"/>
      <c r="Y34" s="158"/>
      <c r="Z34" s="158"/>
      <c r="AA34" s="158"/>
      <c r="AB34" s="158"/>
      <c r="AC34" s="159"/>
      <c r="AF34" s="232" t="s">
        <v>11</v>
      </c>
      <c r="AG34" s="233"/>
      <c r="AH34" s="233"/>
      <c r="AI34" s="233"/>
      <c r="AJ34" s="18"/>
      <c r="AK34" s="18"/>
      <c r="AL34" s="187" t="e">
        <f>ROUNDDOWN(B34*L34/V34*10/110,0)</f>
        <v>#DIV/0!</v>
      </c>
      <c r="AM34" s="188"/>
      <c r="AN34" s="188"/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9"/>
    </row>
    <row r="35" spans="2:54" ht="16.149999999999999" customHeight="1" thickBot="1">
      <c r="B35" s="154"/>
      <c r="C35" s="155"/>
      <c r="D35" s="155"/>
      <c r="E35" s="155"/>
      <c r="F35" s="155"/>
      <c r="G35" s="155"/>
      <c r="H35" s="155"/>
      <c r="I35" s="156"/>
      <c r="L35" s="160"/>
      <c r="M35" s="161"/>
      <c r="N35" s="161"/>
      <c r="O35" s="161"/>
      <c r="P35" s="161"/>
      <c r="Q35" s="161"/>
      <c r="R35" s="161"/>
      <c r="S35" s="162"/>
      <c r="V35" s="160"/>
      <c r="W35" s="161"/>
      <c r="X35" s="161"/>
      <c r="Y35" s="161"/>
      <c r="Z35" s="161"/>
      <c r="AA35" s="161"/>
      <c r="AB35" s="161"/>
      <c r="AC35" s="162"/>
      <c r="AF35" s="233"/>
      <c r="AG35" s="233"/>
      <c r="AH35" s="233"/>
      <c r="AI35" s="233"/>
      <c r="AJ35" s="18"/>
      <c r="AK35" s="18"/>
      <c r="AL35" s="190"/>
      <c r="AM35" s="191"/>
      <c r="AN35" s="191"/>
      <c r="AO35" s="191"/>
      <c r="AP35" s="191"/>
      <c r="AQ35" s="191"/>
      <c r="AR35" s="191"/>
      <c r="AS35" s="191"/>
      <c r="AT35" s="191"/>
      <c r="AU35" s="191"/>
      <c r="AV35" s="191"/>
      <c r="AW35" s="191"/>
      <c r="AX35" s="191"/>
      <c r="AY35" s="191"/>
      <c r="AZ35" s="191"/>
      <c r="BA35" s="191"/>
      <c r="BB35" s="192"/>
    </row>
    <row r="36" spans="2:54" s="20" customFormat="1" ht="12" customHeight="1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</row>
  </sheetData>
  <mergeCells count="19">
    <mergeCell ref="B34:I35"/>
    <mergeCell ref="L34:S35"/>
    <mergeCell ref="V34:AC35"/>
    <mergeCell ref="AF34:AI35"/>
    <mergeCell ref="AL34:BB35"/>
    <mergeCell ref="B27:I30"/>
    <mergeCell ref="L27:S30"/>
    <mergeCell ref="V27:AC30"/>
    <mergeCell ref="AF27:AI30"/>
    <mergeCell ref="AL27:BB30"/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9520E262-8EE2-4EDA-A041-4A0E3BE25F98}">
            <xm:f>【共通】別紙様式2_返還額算定基礎シート!$AT$14&lt;&gt;"③"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A1:XFD2 A5:XFD1048576 BC3:XFD4</xm:sqref>
        </x14:conditionalFormatting>
        <x14:conditionalFormatting xmlns:xm="http://schemas.microsoft.com/office/excel/2006/main">
          <x14:cfRule type="expression" priority="1" id="{19835131-6CA9-4CEC-8B2C-B9A9565EC2B1}">
            <xm:f>【共通】別紙様式2_返還額算定基礎シート!$AT$14&lt;&gt;"①"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A3:BB4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事業所・施設一覧</vt:lpstr>
      <vt:lpstr>【共通】別紙様式2_返還額算定基礎シート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2022-02-25T09:36:33Z</cp:lastPrinted>
  <dcterms:created xsi:type="dcterms:W3CDTF">2019-05-24T01:28:04Z</dcterms:created>
  <dcterms:modified xsi:type="dcterms:W3CDTF">2024-06-04T10:13:10Z</dcterms:modified>
</cp:coreProperties>
</file>