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人材担当\介護人材係\◎R3～介護現場改革促進事業\R5\☆次世代介護機器導入促進支援事業\02　様式・QA\03　実績報告\"/>
    </mc:Choice>
  </mc:AlternateContent>
  <bookViews>
    <workbookView xWindow="480" yWindow="36" windowWidth="8472" windowHeight="2724" tabRatio="917"/>
  </bookViews>
  <sheets>
    <sheet name="提出書類一覧" sheetId="82" r:id="rId1"/>
    <sheet name="様式第13号" sheetId="29" r:id="rId2"/>
    <sheet name="別紙13-1「実績調書」" sheetId="81" r:id="rId3"/>
    <sheet name="【参考様式】歳入歳出決算書抄本" sheetId="83" r:id="rId4"/>
    <sheet name="様式第22号（精算書）" sheetId="62" r:id="rId5"/>
  </sheets>
  <definedNames>
    <definedName name="_xlnm.Print_Area" localSheetId="3">【参考様式】歳入歳出決算書抄本!$A$1:$BD$55</definedName>
    <definedName name="_xlnm.Print_Area" localSheetId="0">提出書類一覧!$A$1:$G$23</definedName>
    <definedName name="_xlnm.Print_Area" localSheetId="2">'別紙13-1「実績調書」'!$A$1:$P$35</definedName>
    <definedName name="_xlnm.Print_Area" localSheetId="1">様式第13号!$A$1:$AA$44</definedName>
    <definedName name="_xlnm.Print_Area" localSheetId="4">'様式第22号（精算書）'!$A$1:$G$35</definedName>
  </definedNames>
  <calcPr calcId="162913"/>
</workbook>
</file>

<file path=xl/calcChain.xml><?xml version="1.0" encoding="utf-8"?>
<calcChain xmlns="http://schemas.openxmlformats.org/spreadsheetml/2006/main">
  <c r="S12" i="83" l="1"/>
  <c r="AN3" i="83" l="1"/>
  <c r="M53" i="83"/>
  <c r="J51" i="83"/>
  <c r="D49" i="83"/>
  <c r="S44" i="83"/>
  <c r="D8" i="62" l="1"/>
  <c r="K2" i="81"/>
  <c r="K1" i="81"/>
  <c r="M22" i="81" l="1"/>
  <c r="S21" i="81"/>
  <c r="N21" i="81"/>
  <c r="L21" i="81"/>
  <c r="J21" i="81"/>
  <c r="I21" i="81"/>
  <c r="H21" i="81"/>
  <c r="E21" i="81"/>
  <c r="S20" i="81"/>
  <c r="N20" i="81"/>
  <c r="J20" i="81"/>
  <c r="L20" i="81" s="1"/>
  <c r="I20" i="81"/>
  <c r="H20" i="81"/>
  <c r="E20" i="81"/>
  <c r="S19" i="81"/>
  <c r="N19" i="81"/>
  <c r="L19" i="81"/>
  <c r="J19" i="81"/>
  <c r="I19" i="81"/>
  <c r="H19" i="81"/>
  <c r="E19" i="81"/>
  <c r="S18" i="81"/>
  <c r="N18" i="81"/>
  <c r="J18" i="81"/>
  <c r="L18" i="81" s="1"/>
  <c r="I18" i="81"/>
  <c r="H18" i="81"/>
  <c r="E18" i="81"/>
  <c r="S17" i="81"/>
  <c r="S22" i="81" s="1"/>
  <c r="H17" i="81"/>
  <c r="E17" i="81"/>
  <c r="I17" i="81" s="1"/>
  <c r="J17" i="81" s="1"/>
  <c r="L17" i="81" s="1"/>
  <c r="N17" i="81" s="1"/>
  <c r="S16" i="81"/>
  <c r="S13" i="81"/>
  <c r="M12" i="81"/>
  <c r="S11" i="81"/>
  <c r="N11" i="81"/>
  <c r="L11" i="81"/>
  <c r="J11" i="81"/>
  <c r="I11" i="81"/>
  <c r="H11" i="81"/>
  <c r="E11" i="81"/>
  <c r="S10" i="81"/>
  <c r="N10" i="81"/>
  <c r="J10" i="81"/>
  <c r="L10" i="81" s="1"/>
  <c r="I10" i="81"/>
  <c r="H10" i="81"/>
  <c r="E10" i="81"/>
  <c r="S9" i="81"/>
  <c r="N9" i="81"/>
  <c r="L9" i="81"/>
  <c r="J9" i="81"/>
  <c r="I9" i="81"/>
  <c r="H9" i="81"/>
  <c r="E9" i="81"/>
  <c r="S8" i="81"/>
  <c r="N8" i="81"/>
  <c r="J8" i="81"/>
  <c r="L8" i="81" s="1"/>
  <c r="I8" i="81"/>
  <c r="H8" i="81"/>
  <c r="E8" i="81"/>
  <c r="S7" i="81"/>
  <c r="H7" i="81"/>
  <c r="E7" i="81"/>
  <c r="I7" i="81" l="1"/>
  <c r="J7" i="81" s="1"/>
  <c r="L7" i="81" s="1"/>
  <c r="N7" i="81" s="1"/>
  <c r="N12" i="81" s="1"/>
  <c r="S12" i="81"/>
  <c r="S26" i="81" s="1"/>
  <c r="N22" i="81"/>
  <c r="E26" i="81" l="1"/>
  <c r="D10" i="62" l="1"/>
  <c r="S25" i="83"/>
  <c r="H26" i="81"/>
  <c r="E22" i="29"/>
  <c r="E27" i="62" l="1"/>
  <c r="E26" i="62"/>
  <c r="E25" i="62"/>
  <c r="N10" i="62" l="1"/>
  <c r="L10" i="62"/>
  <c r="N8" i="62"/>
  <c r="L8" i="62"/>
  <c r="P8" i="62" l="1"/>
  <c r="R10" i="62" s="1"/>
  <c r="P10" i="62"/>
  <c r="R8" i="62"/>
  <c r="D12" i="62" l="1"/>
  <c r="R12" i="62"/>
</calcChain>
</file>

<file path=xl/sharedStrings.xml><?xml version="1.0" encoding="utf-8"?>
<sst xmlns="http://schemas.openxmlformats.org/spreadsheetml/2006/main" count="242" uniqueCount="189">
  <si>
    <t>記</t>
    <rPh sb="0" eb="1">
      <t>キ</t>
    </rPh>
    <phoneticPr fontId="4"/>
  </si>
  <si>
    <t>円</t>
    <rPh sb="0" eb="1">
      <t>エン</t>
    </rPh>
    <phoneticPr fontId="4"/>
  </si>
  <si>
    <t>所属</t>
    <rPh sb="0" eb="2">
      <t>ショゾク</t>
    </rPh>
    <phoneticPr fontId="4"/>
  </si>
  <si>
    <t>氏名</t>
    <rPh sb="0" eb="2">
      <t>シメイ</t>
    </rPh>
    <phoneticPr fontId="4"/>
  </si>
  <si>
    <t>東京都知事　殿</t>
    <phoneticPr fontId="4"/>
  </si>
  <si>
    <t>所在地</t>
    <rPh sb="0" eb="3">
      <t>ショザイチ</t>
    </rPh>
    <phoneticPr fontId="4"/>
  </si>
  <si>
    <t>　　金</t>
    <rPh sb="2" eb="3">
      <t>キン</t>
    </rPh>
    <phoneticPr fontId="4"/>
  </si>
  <si>
    <t>TEL</t>
    <phoneticPr fontId="4"/>
  </si>
  <si>
    <t>e-mail</t>
    <phoneticPr fontId="4"/>
  </si>
  <si>
    <t>担 当 者</t>
    <rPh sb="0" eb="1">
      <t>タン</t>
    </rPh>
    <rPh sb="2" eb="3">
      <t>トウ</t>
    </rPh>
    <rPh sb="4" eb="5">
      <t>シャ</t>
    </rPh>
    <phoneticPr fontId="4"/>
  </si>
  <si>
    <t>法人名</t>
    <rPh sb="0" eb="2">
      <t>ホウジン</t>
    </rPh>
    <rPh sb="2" eb="3">
      <t>メイ</t>
    </rPh>
    <phoneticPr fontId="4"/>
  </si>
  <si>
    <t>項番</t>
    <rPh sb="0" eb="2">
      <t>コウバン</t>
    </rPh>
    <phoneticPr fontId="12"/>
  </si>
  <si>
    <t>補助基準額</t>
    <rPh sb="0" eb="2">
      <t>ホジョ</t>
    </rPh>
    <rPh sb="2" eb="4">
      <t>キジュン</t>
    </rPh>
    <rPh sb="4" eb="5">
      <t>ガク</t>
    </rPh>
    <phoneticPr fontId="12"/>
  </si>
  <si>
    <t>（Ａ）</t>
    <phoneticPr fontId="12"/>
  </si>
  <si>
    <t>（Ｂ）</t>
    <phoneticPr fontId="12"/>
  </si>
  <si>
    <t>（Ｃ）</t>
    <phoneticPr fontId="12"/>
  </si>
  <si>
    <t>（Ｄ＝Ｂ－Ｃ）</t>
    <phoneticPr fontId="12"/>
  </si>
  <si>
    <t>（Ｅ）</t>
    <phoneticPr fontId="12"/>
  </si>
  <si>
    <t>（注）</t>
    <rPh sb="1" eb="2">
      <t>チュウ</t>
    </rPh>
    <phoneticPr fontId="12"/>
  </si>
  <si>
    <t>　ウ　その他参考となる資料</t>
    <rPh sb="5" eb="6">
      <t>タ</t>
    </rPh>
    <rPh sb="6" eb="8">
      <t>サンコウ</t>
    </rPh>
    <rPh sb="11" eb="13">
      <t>シリョウ</t>
    </rPh>
    <phoneticPr fontId="4"/>
  </si>
  <si>
    <t>　標記の補助金について、下記のとおり報告します。</t>
    <rPh sb="1" eb="3">
      <t>ヒョウキ</t>
    </rPh>
    <rPh sb="4" eb="7">
      <t>ホジョキン</t>
    </rPh>
    <rPh sb="12" eb="14">
      <t>カキ</t>
    </rPh>
    <rPh sb="18" eb="20">
      <t>ホウコク</t>
    </rPh>
    <phoneticPr fontId="4"/>
  </si>
  <si>
    <t>台数</t>
    <rPh sb="0" eb="2">
      <t>ダイスウ</t>
    </rPh>
    <phoneticPr fontId="12"/>
  </si>
  <si>
    <t>補助対象事業者</t>
    <rPh sb="0" eb="2">
      <t>ホジョ</t>
    </rPh>
    <rPh sb="2" eb="4">
      <t>タイショウ</t>
    </rPh>
    <rPh sb="4" eb="6">
      <t>ジギョウ</t>
    </rPh>
    <rPh sb="6" eb="7">
      <t>シャ</t>
    </rPh>
    <phoneticPr fontId="4"/>
  </si>
  <si>
    <t>精　算　書</t>
    <rPh sb="0" eb="1">
      <t>セイ</t>
    </rPh>
    <rPh sb="2" eb="3">
      <t>サン</t>
    </rPh>
    <rPh sb="4" eb="5">
      <t>ショ</t>
    </rPh>
    <phoneticPr fontId="4"/>
  </si>
  <si>
    <t>区分</t>
    <rPh sb="0" eb="2">
      <t>クブン</t>
    </rPh>
    <phoneticPr fontId="4"/>
  </si>
  <si>
    <t>金額（円）</t>
    <rPh sb="0" eb="2">
      <t>キンガク</t>
    </rPh>
    <rPh sb="3" eb="4">
      <t>エン</t>
    </rPh>
    <phoneticPr fontId="4"/>
  </si>
  <si>
    <t>備考</t>
    <rPh sb="0" eb="2">
      <t>ビコウ</t>
    </rPh>
    <phoneticPr fontId="4"/>
  </si>
  <si>
    <t>受領済額
（Ａ）</t>
    <rPh sb="0" eb="2">
      <t>ジュリョウ</t>
    </rPh>
    <rPh sb="2" eb="3">
      <t>ス</t>
    </rPh>
    <rPh sb="3" eb="4">
      <t>ガク</t>
    </rPh>
    <phoneticPr fontId="4"/>
  </si>
  <si>
    <t>精算額
（Ｂ）</t>
    <rPh sb="0" eb="3">
      <t>セイサンガク</t>
    </rPh>
    <phoneticPr fontId="4"/>
  </si>
  <si>
    <t>差引返納額
（Ａ－Ｂ）</t>
    <rPh sb="0" eb="2">
      <t>サシヒキ</t>
    </rPh>
    <rPh sb="2" eb="5">
      <t>ヘンノウガク</t>
    </rPh>
    <phoneticPr fontId="4"/>
  </si>
  <si>
    <t>東京都知事　殿</t>
    <rPh sb="0" eb="2">
      <t>トウキョウ</t>
    </rPh>
    <rPh sb="2" eb="3">
      <t>ト</t>
    </rPh>
    <rPh sb="3" eb="5">
      <t>チジ</t>
    </rPh>
    <rPh sb="6" eb="7">
      <t>トノ</t>
    </rPh>
    <phoneticPr fontId="4"/>
  </si>
  <si>
    <t>令和　　年　　月　　日</t>
    <rPh sb="0" eb="2">
      <t>レイワ</t>
    </rPh>
    <rPh sb="4" eb="5">
      <t>ネン</t>
    </rPh>
    <rPh sb="7" eb="8">
      <t>ガツ</t>
    </rPh>
    <rPh sb="10" eb="11">
      <t>ニチ</t>
    </rPh>
    <phoneticPr fontId="4"/>
  </si>
  <si>
    <t>②移動支援</t>
    <rPh sb="1" eb="3">
      <t>イドウ</t>
    </rPh>
    <rPh sb="3" eb="5">
      <t>シエン</t>
    </rPh>
    <phoneticPr fontId="12"/>
  </si>
  <si>
    <t>③排泄支援</t>
    <rPh sb="1" eb="3">
      <t>ハイセツ</t>
    </rPh>
    <rPh sb="3" eb="5">
      <t>シエ</t>
    </rPh>
    <phoneticPr fontId="12"/>
  </si>
  <si>
    <t>④見守り・コミュニケーション</t>
    <rPh sb="1" eb="3">
      <t>ミマモ</t>
    </rPh>
    <phoneticPr fontId="4"/>
  </si>
  <si>
    <t>⑥介護業務支援</t>
    <rPh sb="1" eb="3">
      <t>ｋ</t>
    </rPh>
    <rPh sb="3" eb="5">
      <t>ギョウム</t>
    </rPh>
    <rPh sb="5" eb="7">
      <t>シエ</t>
    </rPh>
    <phoneticPr fontId="4"/>
  </si>
  <si>
    <t>目的要件</t>
    <rPh sb="0" eb="2">
      <t>モクテキ</t>
    </rPh>
    <rPh sb="2" eb="4">
      <t>ヨウケン</t>
    </rPh>
    <phoneticPr fontId="4"/>
  </si>
  <si>
    <t>①移乗介護</t>
    <rPh sb="1" eb="3">
      <t>イジョウ</t>
    </rPh>
    <rPh sb="3" eb="5">
      <t>カイゴ</t>
    </rPh>
    <phoneticPr fontId="12"/>
  </si>
  <si>
    <t>（Ｇ）</t>
    <phoneticPr fontId="12"/>
  </si>
  <si>
    <t>令和　　年　　月　　日</t>
    <rPh sb="0" eb="2">
      <t>レイワ</t>
    </rPh>
    <phoneticPr fontId="4"/>
  </si>
  <si>
    <t>⑤入浴支援</t>
    <rPh sb="1" eb="3">
      <t>ニュウヨク</t>
    </rPh>
    <rPh sb="3" eb="5">
      <t>シエン</t>
    </rPh>
    <phoneticPr fontId="4"/>
  </si>
  <si>
    <t>　</t>
    <phoneticPr fontId="4"/>
  </si>
  <si>
    <t>１　実績額</t>
    <rPh sb="2" eb="4">
      <t>ジッセキ</t>
    </rPh>
    <rPh sb="4" eb="5">
      <t>ガク</t>
    </rPh>
    <phoneticPr fontId="4"/>
  </si>
  <si>
    <t>合計</t>
    <rPh sb="0" eb="2">
      <t>ゴウケイ</t>
    </rPh>
    <phoneticPr fontId="4"/>
  </si>
  <si>
    <t>介護老人福祉施設</t>
  </si>
  <si>
    <t>（介護予防）訪問看護</t>
  </si>
  <si>
    <t>（介護予防）訪問リハビリテーション</t>
  </si>
  <si>
    <t>（介護予防）居宅療養管理指導</t>
  </si>
  <si>
    <t>通所介護</t>
  </si>
  <si>
    <t>（介護予防）通所リハビリテーション</t>
  </si>
  <si>
    <t>（介護予防）特定施設入居者生活介護</t>
  </si>
  <si>
    <t>夜間対応型訪問介護</t>
  </si>
  <si>
    <t>地域密着型通所介護</t>
  </si>
  <si>
    <t>（介護予防）認知症対応型通所介護</t>
  </si>
  <si>
    <t>（介護予防）認知症対応型共同生活介護</t>
  </si>
  <si>
    <t>地域密着型特定施設入居者生活介護</t>
  </si>
  <si>
    <t>地域密着型介護老人福祉施設入所者生活介護</t>
  </si>
  <si>
    <t>看護小規模多機能型居宅介護</t>
  </si>
  <si>
    <t>居宅介護支援（介護予防支援）</t>
  </si>
  <si>
    <t>介護老人保健施設</t>
  </si>
  <si>
    <t>介護医療院</t>
  </si>
  <si>
    <t>介護療養型医療施設</t>
  </si>
  <si>
    <t>（介護予防）短期入所生活介護</t>
  </si>
  <si>
    <t>（介護予防）短期入所療養介護</t>
  </si>
  <si>
    <t>（介護予防）福祉用具貸与</t>
  </si>
  <si>
    <t>特定（介護予防）福祉用具販売</t>
  </si>
  <si>
    <t>定期巡回・随時対応型訪問介護看護</t>
  </si>
  <si>
    <t>（介護予防）小規模多機能型居宅介護</t>
  </si>
  <si>
    <t>別紙1③</t>
    <rPh sb="0" eb="2">
      <t>ベッシ</t>
    </rPh>
    <phoneticPr fontId="4"/>
  </si>
  <si>
    <t>別紙1④</t>
    <rPh sb="0" eb="2">
      <t>ベッシ</t>
    </rPh>
    <phoneticPr fontId="4"/>
  </si>
  <si>
    <t>単純合計</t>
    <rPh sb="0" eb="2">
      <t>タンジュン</t>
    </rPh>
    <rPh sb="2" eb="4">
      <t>ゴウケイ</t>
    </rPh>
    <phoneticPr fontId="4"/>
  </si>
  <si>
    <t>様式反映</t>
    <rPh sb="0" eb="2">
      <t>ヨウシキ</t>
    </rPh>
    <rPh sb="2" eb="4">
      <t>ハンエイ</t>
    </rPh>
    <phoneticPr fontId="4"/>
  </si>
  <si>
    <t>受領済額と精算額のうち低い方</t>
    <rPh sb="0" eb="2">
      <t>ジュリョウ</t>
    </rPh>
    <rPh sb="2" eb="3">
      <t>ズ</t>
    </rPh>
    <rPh sb="3" eb="4">
      <t>ガク</t>
    </rPh>
    <rPh sb="5" eb="8">
      <t>セイサンガク</t>
    </rPh>
    <rPh sb="11" eb="12">
      <t>ヒク</t>
    </rPh>
    <rPh sb="13" eb="14">
      <t>ホウ</t>
    </rPh>
    <phoneticPr fontId="4"/>
  </si>
  <si>
    <t>訪問介護</t>
    <rPh sb="0" eb="2">
      <t>ホウモン</t>
    </rPh>
    <rPh sb="2" eb="4">
      <t>カイゴ</t>
    </rPh>
    <phoneticPr fontId="7"/>
  </si>
  <si>
    <t>（介護予防）訪問入浴介護</t>
    <rPh sb="1" eb="3">
      <t>カイゴ</t>
    </rPh>
    <rPh sb="3" eb="5">
      <t>ヨボウ</t>
    </rPh>
    <rPh sb="6" eb="8">
      <t>ホウモン</t>
    </rPh>
    <rPh sb="8" eb="10">
      <t>ニュウヨク</t>
    </rPh>
    <rPh sb="10" eb="12">
      <t>カイゴ</t>
    </rPh>
    <phoneticPr fontId="7"/>
  </si>
  <si>
    <t>法人名</t>
    <rPh sb="0" eb="2">
      <t>ホウジン</t>
    </rPh>
    <rPh sb="2" eb="3">
      <t>メイ</t>
    </rPh>
    <phoneticPr fontId="12"/>
  </si>
  <si>
    <t>事業所名</t>
    <rPh sb="0" eb="3">
      <t>ジギョウショ</t>
    </rPh>
    <rPh sb="3" eb="4">
      <t>メイ</t>
    </rPh>
    <phoneticPr fontId="12"/>
  </si>
  <si>
    <t>機器名（製造業者名）</t>
    <rPh sb="0" eb="2">
      <t>キキ</t>
    </rPh>
    <rPh sb="2" eb="3">
      <t>メイ</t>
    </rPh>
    <rPh sb="4" eb="6">
      <t>セイゾウ</t>
    </rPh>
    <rPh sb="6" eb="8">
      <t>ギョウシャ</t>
    </rPh>
    <rPh sb="8" eb="9">
      <t>メイ</t>
    </rPh>
    <phoneticPr fontId="12"/>
  </si>
  <si>
    <t>寄附金その他の収入額</t>
    <rPh sb="0" eb="3">
      <t>キフキン</t>
    </rPh>
    <rPh sb="5" eb="6">
      <t>タ</t>
    </rPh>
    <rPh sb="7" eb="9">
      <t>シュウニュウ</t>
    </rPh>
    <rPh sb="9" eb="10">
      <t>ガク</t>
    </rPh>
    <phoneticPr fontId="12"/>
  </si>
  <si>
    <t>選定額①</t>
    <rPh sb="0" eb="2">
      <t>センテイ</t>
    </rPh>
    <rPh sb="2" eb="3">
      <t>ガク</t>
    </rPh>
    <phoneticPr fontId="12"/>
  </si>
  <si>
    <t>選定額②</t>
    <rPh sb="0" eb="2">
      <t>センテイ</t>
    </rPh>
    <rPh sb="2" eb="3">
      <t>ガク</t>
    </rPh>
    <phoneticPr fontId="12"/>
  </si>
  <si>
    <t>（参考）
対象経費の
実支出額合計</t>
    <rPh sb="1" eb="3">
      <t>サンコウ</t>
    </rPh>
    <rPh sb="3" eb="4">
      <t>テンヨウ</t>
    </rPh>
    <rPh sb="15" eb="17">
      <t>ゴウケイ</t>
    </rPh>
    <phoneticPr fontId="4"/>
  </si>
  <si>
    <t>（Ｆ＝Ｅ×３/４）</t>
    <phoneticPr fontId="12"/>
  </si>
  <si>
    <t>（Ｈ）</t>
    <phoneticPr fontId="12"/>
  </si>
  <si>
    <t>（Ｉ）</t>
    <phoneticPr fontId="12"/>
  </si>
  <si>
    <t>（Ｊ＝Ｈ×Ｉ）</t>
    <phoneticPr fontId="12"/>
  </si>
  <si>
    <t>（Ｍ）</t>
    <phoneticPr fontId="12"/>
  </si>
  <si>
    <t>（Ｎ）</t>
    <phoneticPr fontId="12"/>
  </si>
  <si>
    <t>（Ｏ）</t>
    <phoneticPr fontId="12"/>
  </si>
  <si>
    <t>（Ｐ＝Ｎ－Ｏ）</t>
    <phoneticPr fontId="12"/>
  </si>
  <si>
    <t>（Ｑ）</t>
    <phoneticPr fontId="12"/>
  </si>
  <si>
    <t>（Ｒ＝Ｑ×１/２）</t>
    <phoneticPr fontId="12"/>
  </si>
  <si>
    <t>（Ｓ）</t>
    <phoneticPr fontId="12"/>
  </si>
  <si>
    <t>（Ｔ）</t>
    <phoneticPr fontId="12"/>
  </si>
  <si>
    <t>（Ｕ）</t>
    <phoneticPr fontId="12"/>
  </si>
  <si>
    <t>（Ｖ＝Ｔ×Ｕ）</t>
    <phoneticPr fontId="12"/>
  </si>
  <si>
    <t>（３）導入支援事業全体</t>
    <rPh sb="3" eb="5">
      <t>ドウニュウ</t>
    </rPh>
    <rPh sb="5" eb="7">
      <t>シエン</t>
    </rPh>
    <rPh sb="7" eb="9">
      <t>ジギョウ</t>
    </rPh>
    <rPh sb="9" eb="11">
      <t>ゼンタイ</t>
    </rPh>
    <phoneticPr fontId="4"/>
  </si>
  <si>
    <t>総計</t>
    <rPh sb="0" eb="2">
      <t>ソウケイ</t>
    </rPh>
    <phoneticPr fontId="12"/>
  </si>
  <si>
    <t>金額は、全て円単位で記載すること。</t>
    <rPh sb="0" eb="2">
      <t>キンガク</t>
    </rPh>
    <rPh sb="4" eb="5">
      <t>スベ</t>
    </rPh>
    <rPh sb="6" eb="7">
      <t>エン</t>
    </rPh>
    <rPh sb="7" eb="9">
      <t>タンイ</t>
    </rPh>
    <rPh sb="10" eb="12">
      <t>キサイ</t>
    </rPh>
    <phoneticPr fontId="4"/>
  </si>
  <si>
    <t>２　事業所名</t>
    <phoneticPr fontId="4"/>
  </si>
  <si>
    <t>３　事業所種別</t>
    <rPh sb="2" eb="5">
      <t>ジギョウショ</t>
    </rPh>
    <rPh sb="5" eb="7">
      <t>シュベツ</t>
    </rPh>
    <phoneticPr fontId="4"/>
  </si>
  <si>
    <t>1台当たりの
交付決定額</t>
    <rPh sb="1" eb="2">
      <t>ダイ</t>
    </rPh>
    <rPh sb="2" eb="3">
      <t>ア</t>
    </rPh>
    <rPh sb="7" eb="9">
      <t>コウフ</t>
    </rPh>
    <rPh sb="9" eb="11">
      <t>ケッテイ</t>
    </rPh>
    <rPh sb="11" eb="12">
      <t>ガク</t>
    </rPh>
    <phoneticPr fontId="4"/>
  </si>
  <si>
    <t>　イ　歳入歳出決算書抄本</t>
    <rPh sb="3" eb="5">
      <t>サイニュウ</t>
    </rPh>
    <rPh sb="5" eb="7">
      <t>サイシュツ</t>
    </rPh>
    <rPh sb="7" eb="9">
      <t>ケッサン</t>
    </rPh>
    <rPh sb="9" eb="10">
      <t>ショ</t>
    </rPh>
    <rPh sb="10" eb="12">
      <t>ショウホン</t>
    </rPh>
    <phoneticPr fontId="4"/>
  </si>
  <si>
    <t>既交付額
（Ａ）</t>
    <rPh sb="0" eb="1">
      <t>スデ</t>
    </rPh>
    <rPh sb="1" eb="3">
      <t>コウフ</t>
    </rPh>
    <rPh sb="3" eb="4">
      <t>ガク</t>
    </rPh>
    <phoneticPr fontId="4"/>
  </si>
  <si>
    <t>実績額
（Ｂ）</t>
    <rPh sb="0" eb="2">
      <t>ジッセキ</t>
    </rPh>
    <rPh sb="2" eb="3">
      <t>ガク</t>
    </rPh>
    <phoneticPr fontId="4"/>
  </si>
  <si>
    <t>1台当たりの
実績額</t>
    <rPh sb="1" eb="2">
      <t>ダイ</t>
    </rPh>
    <rPh sb="2" eb="3">
      <t>ア</t>
    </rPh>
    <rPh sb="7" eb="9">
      <t>ジッセキ</t>
    </rPh>
    <rPh sb="9" eb="10">
      <t>ガク</t>
    </rPh>
    <phoneticPr fontId="12"/>
  </si>
  <si>
    <t>実績額
小計</t>
    <rPh sb="0" eb="2">
      <t>ジッセキ</t>
    </rPh>
    <rPh sb="2" eb="3">
      <t>ガク</t>
    </rPh>
    <rPh sb="4" eb="6">
      <t>ショウケイ</t>
    </rPh>
    <phoneticPr fontId="12"/>
  </si>
  <si>
    <t>既交付額（Ｙ）</t>
    <rPh sb="0" eb="1">
      <t>スデ</t>
    </rPh>
    <rPh sb="1" eb="3">
      <t>コウフ</t>
    </rPh>
    <rPh sb="3" eb="4">
      <t>ガク</t>
    </rPh>
    <phoneticPr fontId="12"/>
  </si>
  <si>
    <t>台数合計（Ｋ）・実績額合計（Ｌ）</t>
    <rPh sb="0" eb="2">
      <t>ダイスウ</t>
    </rPh>
    <rPh sb="2" eb="4">
      <t>ゴウケイ</t>
    </rPh>
    <rPh sb="8" eb="10">
      <t>ジッセキ</t>
    </rPh>
    <rPh sb="10" eb="11">
      <t>ガク</t>
    </rPh>
    <rPh sb="11" eb="13">
      <t>ゴウケイ</t>
    </rPh>
    <phoneticPr fontId="12"/>
  </si>
  <si>
    <t>台数合計（Ｗ）・実績額合計（Ｘ）</t>
    <rPh sb="0" eb="2">
      <t>ダイスウ</t>
    </rPh>
    <rPh sb="2" eb="4">
      <t>ゴウケイ</t>
    </rPh>
    <rPh sb="8" eb="10">
      <t>ジッセキ</t>
    </rPh>
    <rPh sb="10" eb="11">
      <t>ガク</t>
    </rPh>
    <rPh sb="11" eb="13">
      <t>ゴウケイ</t>
    </rPh>
    <phoneticPr fontId="12"/>
  </si>
  <si>
    <t>機器名ごとに１行で作成すること。ただし、Ａ欄からＨ欄まで及びＭ欄からＴ欄までについては、１台当たりの額で記載すること。</t>
    <rPh sb="28" eb="29">
      <t>オヨ</t>
    </rPh>
    <rPh sb="31" eb="32">
      <t>ラン</t>
    </rPh>
    <rPh sb="35" eb="36">
      <t>ラン</t>
    </rPh>
    <phoneticPr fontId="4"/>
  </si>
  <si>
    <t>Ｅ欄には、Ａ欄とＤ欄を比較して少ない方の額を記載すること。また、Ｑ欄には、Ｍ欄とＰ欄を比較して少ない方の額を記載すること。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</si>
  <si>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Ｆ欄には、Ｅ欄の額に補助率を乗じて得た額を記載すること。また、Ｒ欄には、Ｑ欄の額に補助率を乗じて得た額を記載すること。ただし、いずれも千円未満の端数が生じた場合は切り捨てること。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4"/>
  </si>
  <si>
    <t>代表者職氏名</t>
    <rPh sb="0" eb="3">
      <t>ダイヒョウシャ</t>
    </rPh>
    <rPh sb="3" eb="4">
      <t>ショク</t>
    </rPh>
    <rPh sb="4" eb="6">
      <t>シメイ</t>
    </rPh>
    <rPh sb="5" eb="6">
      <t>メイ</t>
    </rPh>
    <phoneticPr fontId="4"/>
  </si>
  <si>
    <t>　申請者</t>
    <rPh sb="1" eb="4">
      <t>シンセイシャ</t>
    </rPh>
    <phoneticPr fontId="4"/>
  </si>
  <si>
    <t>（１）補助率３/４（目的要件①・⑤）</t>
    <rPh sb="3" eb="6">
      <t>ホジョリツ</t>
    </rPh>
    <rPh sb="10" eb="12">
      <t>モクテキ</t>
    </rPh>
    <rPh sb="12" eb="14">
      <t>ヨウケン</t>
    </rPh>
    <phoneticPr fontId="4"/>
  </si>
  <si>
    <t>（次世代介護機器導入支援事業費補助）実績報告書</t>
    <rPh sb="1" eb="8">
      <t>ジセ</t>
    </rPh>
    <rPh sb="8" eb="10">
      <t>ドウニュウ</t>
    </rPh>
    <rPh sb="10" eb="12">
      <t>シエン</t>
    </rPh>
    <rPh sb="12" eb="15">
      <t>ジギョウヒ</t>
    </rPh>
    <rPh sb="15" eb="17">
      <t>ホジョ</t>
    </rPh>
    <phoneticPr fontId="4"/>
  </si>
  <si>
    <t>次世代介護機器導入支援事業費補助　実績調書</t>
    <rPh sb="13" eb="14">
      <t>ヒ</t>
    </rPh>
    <rPh sb="14" eb="16">
      <t>ホジョ</t>
    </rPh>
    <rPh sb="17" eb="19">
      <t>ジッセキ</t>
    </rPh>
    <rPh sb="19" eb="21">
      <t>チョウショ</t>
    </rPh>
    <phoneticPr fontId="12"/>
  </si>
  <si>
    <t>Ｈ欄には、Ｆ欄とＧ欄を比較して少ない方の額を記載すること。また、Ｔ欄には、Ｒ欄とＳ欄を比較して少ない方の額を記載すること。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</si>
  <si>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変更交付決定を受けた場合、Ｇ欄及びＳ欄には、１台当たりの変更交付決定額を記載すること。</t>
    <rPh sb="0" eb="2">
      <t>ヘンコウ</t>
    </rPh>
    <rPh sb="2" eb="4">
      <t>コウフ</t>
    </rPh>
    <rPh sb="4" eb="6">
      <t>ケッテイ</t>
    </rPh>
    <rPh sb="7" eb="8">
      <t>ウ</t>
    </rPh>
    <rPh sb="10" eb="12">
      <t>バアイ</t>
    </rPh>
    <rPh sb="14" eb="15">
      <t>ラン</t>
    </rPh>
    <rPh sb="15" eb="16">
      <t>オヨ</t>
    </rPh>
    <rPh sb="18" eb="19">
      <t>ラン</t>
    </rPh>
    <rPh sb="23" eb="24">
      <t>ダイ</t>
    </rPh>
    <rPh sb="24" eb="25">
      <t>ア</t>
    </rPh>
    <rPh sb="28" eb="30">
      <t>ヘンコウ</t>
    </rPh>
    <rPh sb="30" eb="32">
      <t>コウフ</t>
    </rPh>
    <rPh sb="32" eb="34">
      <t>ケッテイ</t>
    </rPh>
    <rPh sb="34" eb="35">
      <t>ガク</t>
    </rPh>
    <rPh sb="36" eb="38">
      <t>キサイ</t>
    </rPh>
    <phoneticPr fontId="4"/>
  </si>
  <si>
    <t>ＡＡ欄が０円を上回る場合、補助金の返納が必要となるため、留意すること（０円の場合には、補助金を返納する必要は生じない。）。</t>
    <rPh sb="2" eb="3">
      <t>ラン</t>
    </rPh>
    <rPh sb="28" eb="30">
      <t>リュウイ</t>
    </rPh>
    <rPh sb="54" eb="55">
      <t>ショウ</t>
    </rPh>
    <phoneticPr fontId="4"/>
  </si>
  <si>
    <t>５　事業所所在地</t>
    <rPh sb="5" eb="8">
      <t>ショザイチ</t>
    </rPh>
    <phoneticPr fontId="4"/>
  </si>
  <si>
    <t>６　添付資料</t>
    <rPh sb="2" eb="4">
      <t>テンプ</t>
    </rPh>
    <rPh sb="4" eb="6">
      <t>シリョウ</t>
    </rPh>
    <phoneticPr fontId="4"/>
  </si>
  <si>
    <t>４　事業所番号</t>
    <rPh sb="2" eb="5">
      <t>ジギョウショ</t>
    </rPh>
    <rPh sb="5" eb="7">
      <t>バンゴウ</t>
    </rPh>
    <phoneticPr fontId="4"/>
  </si>
  <si>
    <t>購入・リースの区分</t>
    <rPh sb="0" eb="2">
      <t>コウニュウ</t>
    </rPh>
    <rPh sb="7" eb="9">
      <t>クブン</t>
    </rPh>
    <phoneticPr fontId="4"/>
  </si>
  <si>
    <t>リースの月数</t>
    <rPh sb="4" eb="5">
      <t>ツキ</t>
    </rPh>
    <rPh sb="5" eb="6">
      <t>スウ</t>
    </rPh>
    <phoneticPr fontId="4"/>
  </si>
  <si>
    <t>①購入</t>
    <rPh sb="1" eb="3">
      <t>コウニュウ</t>
    </rPh>
    <phoneticPr fontId="4"/>
  </si>
  <si>
    <t>②リース</t>
    <phoneticPr fontId="4"/>
  </si>
  <si>
    <t>（２）補助率１/２（目的要件②・③・④・⑥）</t>
    <rPh sb="3" eb="6">
      <t>ホジョリツ</t>
    </rPh>
    <rPh sb="10" eb="14">
      <t>モクテキヨウケン</t>
    </rPh>
    <phoneticPr fontId="4"/>
  </si>
  <si>
    <t>実績額
小計</t>
    <rPh sb="0" eb="3">
      <t>ジッセキガク</t>
    </rPh>
    <rPh sb="4" eb="6">
      <t>ショウケイ</t>
    </rPh>
    <phoneticPr fontId="12"/>
  </si>
  <si>
    <t>実績額総計（Ｚ=Ｌ+Ｘ）</t>
    <rPh sb="0" eb="2">
      <t>ジッセキ</t>
    </rPh>
    <rPh sb="2" eb="3">
      <t>ガク</t>
    </rPh>
    <rPh sb="3" eb="4">
      <t>ソウ</t>
    </rPh>
    <rPh sb="4" eb="5">
      <t>ケイ</t>
    </rPh>
    <phoneticPr fontId="12"/>
  </si>
  <si>
    <t>差引返納額（ＡＡ=Ｙ-Ｚ）</t>
    <rPh sb="0" eb="2">
      <t>サシヒ</t>
    </rPh>
    <rPh sb="2" eb="4">
      <t>ヘンノウ</t>
    </rPh>
    <rPh sb="4" eb="5">
      <t>ガク</t>
    </rPh>
    <phoneticPr fontId="12"/>
  </si>
  <si>
    <t>対象経費の
実支出額</t>
    <rPh sb="0" eb="2">
      <t>タイショウ</t>
    </rPh>
    <rPh sb="2" eb="4">
      <t>ケイヒ</t>
    </rPh>
    <rPh sb="6" eb="9">
      <t>ジツシシュツ</t>
    </rPh>
    <rPh sb="9" eb="10">
      <t>テイガク</t>
    </rPh>
    <phoneticPr fontId="12"/>
  </si>
  <si>
    <t>差引後
実支出額</t>
    <rPh sb="0" eb="2">
      <t>サシヒキ</t>
    </rPh>
    <rPh sb="2" eb="3">
      <t>ゴ</t>
    </rPh>
    <rPh sb="4" eb="7">
      <t>ジツシシュツ</t>
    </rPh>
    <rPh sb="7" eb="8">
      <t>ガク</t>
    </rPh>
    <phoneticPr fontId="12"/>
  </si>
  <si>
    <t>対象経費の
実支出額</t>
    <rPh sb="0" eb="2">
      <t>タイショウ</t>
    </rPh>
    <rPh sb="2" eb="4">
      <t>ケイヒ</t>
    </rPh>
    <rPh sb="6" eb="10">
      <t>ジッシシュツガク</t>
    </rPh>
    <phoneticPr fontId="12"/>
  </si>
  <si>
    <t>差引後
実支出額</t>
    <rPh sb="0" eb="2">
      <t>サシヒキ</t>
    </rPh>
    <rPh sb="2" eb="3">
      <t>ゴ</t>
    </rPh>
    <rPh sb="4" eb="7">
      <t>ジツシシュツ</t>
    </rPh>
    <rPh sb="7" eb="8">
      <t>テイガク</t>
    </rPh>
    <phoneticPr fontId="12"/>
  </si>
  <si>
    <r>
      <t>次世代介護機器</t>
    </r>
    <r>
      <rPr>
        <b/>
        <u val="double"/>
        <sz val="20"/>
        <rFont val="Meiryo UI"/>
        <family val="3"/>
        <charset val="128"/>
      </rPr>
      <t>導入支援事業</t>
    </r>
    <r>
      <rPr>
        <b/>
        <sz val="20"/>
        <rFont val="Meiryo UI"/>
        <family val="3"/>
        <charset val="128"/>
      </rPr>
      <t>　提出書類一覧（実績報告時）</t>
    </r>
    <rPh sb="0" eb="3">
      <t>ジセダイ</t>
    </rPh>
    <rPh sb="3" eb="5">
      <t>カイゴ</t>
    </rPh>
    <rPh sb="5" eb="7">
      <t>キキ</t>
    </rPh>
    <rPh sb="7" eb="9">
      <t>ドウニュウ</t>
    </rPh>
    <rPh sb="9" eb="11">
      <t>シエン</t>
    </rPh>
    <rPh sb="11" eb="13">
      <t>ジギョウ</t>
    </rPh>
    <rPh sb="21" eb="23">
      <t>ジッセキ</t>
    </rPh>
    <rPh sb="23" eb="25">
      <t>ホウコク</t>
    </rPh>
    <rPh sb="25" eb="26">
      <t>ジ</t>
    </rPh>
    <phoneticPr fontId="4"/>
  </si>
  <si>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4"/>
  </si>
  <si>
    <t>法人名：</t>
    <rPh sb="0" eb="2">
      <t>ホウジン</t>
    </rPh>
    <rPh sb="2" eb="3">
      <t>メイ</t>
    </rPh>
    <phoneticPr fontId="4"/>
  </si>
  <si>
    <t>　サービス種別：</t>
    <rPh sb="5" eb="7">
      <t>シュベツ</t>
    </rPh>
    <phoneticPr fontId="4"/>
  </si>
  <si>
    <t>訪問介護</t>
  </si>
  <si>
    <t>事業所名：</t>
    <rPh sb="0" eb="3">
      <t>ジギョウショ</t>
    </rPh>
    <rPh sb="3" eb="4">
      <t>メイ</t>
    </rPh>
    <phoneticPr fontId="4"/>
  </si>
  <si>
    <t>（介護予防）訪問入浴介護</t>
  </si>
  <si>
    <t>◆実績報告書類</t>
    <rPh sb="1" eb="3">
      <t>ジッセキ</t>
    </rPh>
    <rPh sb="3" eb="5">
      <t>ホウコク</t>
    </rPh>
    <rPh sb="5" eb="7">
      <t>ショルイ</t>
    </rPh>
    <phoneticPr fontId="4"/>
  </si>
  <si>
    <t>番号</t>
    <rPh sb="0" eb="2">
      <t>バンゴウ</t>
    </rPh>
    <phoneticPr fontId="4"/>
  </si>
  <si>
    <t>提　　出　　書　　類　　名</t>
    <rPh sb="0" eb="1">
      <t>ツツミ</t>
    </rPh>
    <rPh sb="3" eb="4">
      <t>デ</t>
    </rPh>
    <rPh sb="6" eb="7">
      <t>ショ</t>
    </rPh>
    <rPh sb="9" eb="10">
      <t>タグイ</t>
    </rPh>
    <rPh sb="12" eb="13">
      <t>メイ</t>
    </rPh>
    <phoneticPr fontId="4"/>
  </si>
  <si>
    <t>提出時
チェック欄</t>
    <rPh sb="0" eb="2">
      <t>テイシュツ</t>
    </rPh>
    <rPh sb="2" eb="3">
      <t>ジ</t>
    </rPh>
    <rPh sb="8" eb="9">
      <t>ラン</t>
    </rPh>
    <phoneticPr fontId="4"/>
  </si>
  <si>
    <t>備　　　考</t>
    <rPh sb="0" eb="1">
      <t>ソナエ</t>
    </rPh>
    <rPh sb="4" eb="5">
      <t>コウ</t>
    </rPh>
    <phoneticPr fontId="4"/>
  </si>
  <si>
    <t>次世代介護機器導入支援事業　提出書類一覧（実績報告時）【本用紙】</t>
    <rPh sb="28" eb="29">
      <t>ホン</t>
    </rPh>
    <rPh sb="29" eb="31">
      <t>ヨウシ</t>
    </rPh>
    <phoneticPr fontId="4"/>
  </si>
  <si>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4"/>
  </si>
  <si>
    <t>印鑑証明書と同じ印鑑を使用し、押印してください。</t>
    <phoneticPr fontId="4"/>
  </si>
  <si>
    <t>補助対象機器の納品書及び領収書の写し</t>
    <rPh sb="0" eb="2">
      <t>ホジョ</t>
    </rPh>
    <rPh sb="2" eb="4">
      <t>タイショウ</t>
    </rPh>
    <rPh sb="4" eb="6">
      <t>キキ</t>
    </rPh>
    <rPh sb="7" eb="10">
      <t>ノウヒンショ</t>
    </rPh>
    <rPh sb="10" eb="11">
      <t>オヨ</t>
    </rPh>
    <rPh sb="12" eb="15">
      <t>リョウシュウショ</t>
    </rPh>
    <rPh sb="16" eb="17">
      <t>ウツ</t>
    </rPh>
    <phoneticPr fontId="4"/>
  </si>
  <si>
    <t>□　交付申請時点で提出した場合も、改めて提出してください。
□　法人又は事業所が宛名の書類をご提出ください。個人名が宛名のものは、認められ
　　ません。　
□　領収書の但し書きは「お品代」ではなく、具体的な名称を記載してください。
□　銀行振込等で領収書が発行されない場合は、振込の相手方及び金額が証明でき
　　る書類を提出してください。</t>
    <phoneticPr fontId="4"/>
  </si>
  <si>
    <t>補助対象機器等の写真</t>
    <rPh sb="0" eb="2">
      <t>ホジョ</t>
    </rPh>
    <rPh sb="2" eb="4">
      <t>タイショウ</t>
    </rPh>
    <rPh sb="4" eb="6">
      <t>キキ</t>
    </rPh>
    <rPh sb="6" eb="7">
      <t>ナド</t>
    </rPh>
    <phoneticPr fontId="4"/>
  </si>
  <si>
    <t>□　交付申請時点で提出した場合も、改めて提出してください。
□　申請した機器の台数や付属品、設置場所等が確認できる写真を添付してください。
□　カタログの写真は不可です。
□　Ａ４サイズの用紙とし、１機器につき写真は３枚までとしてください。</t>
    <rPh sb="39" eb="41">
      <t>ダイスウ</t>
    </rPh>
    <rPh sb="46" eb="48">
      <t>セッチ</t>
    </rPh>
    <rPh sb="48" eb="50">
      <t>バショ</t>
    </rPh>
    <rPh sb="100" eb="102">
      <t>キキ</t>
    </rPh>
    <phoneticPr fontId="4"/>
  </si>
  <si>
    <t>金額換算可能な各種ポイントが付与・利用された場合の当該ポイント相当額の確認できる根拠資料</t>
    <phoneticPr fontId="4"/>
  </si>
  <si>
    <r>
      <rPr>
        <b/>
        <u/>
        <sz val="11"/>
        <rFont val="Meiryo UI"/>
        <family val="3"/>
        <charset val="128"/>
      </rPr>
      <t xml:space="preserve">対象経費の支払い時に、金額換算可能なポイントの付与又は利用があった場合（＝本用紙上部の【各種ポイントの付与又は利用について】の①・②のいずれか又は両方に該当する場合）のみ、提出が必要です。
</t>
    </r>
    <r>
      <rPr>
        <sz val="11"/>
        <rFont val="Meiryo UI"/>
        <family val="3"/>
        <charset val="128"/>
      </rPr>
      <t xml:space="preserve">
□　交付申請時点で提出した場合も、改めて提出してください。
□　ポイント数が記載された請求書、ポイント付与の条件（何円購入で何ポイント）や
　　１ポイント当たりの換金率が記載されたカード会社の規約書等を提出してください。
□　各種ポイント相当額については、「寄附金その他の収入額」に計上し、対象経費の
　　実支出額から控除してください。ポイント相当額が控除されていなかったり、計算方法
　　を誤っていたりした場合には、補助金を返還いただく場合がございます。くれぐれもご注
　　意ください。</t>
    </r>
    <rPh sb="33" eb="35">
      <t>バアイ</t>
    </rPh>
    <rPh sb="37" eb="38">
      <t>ホン</t>
    </rPh>
    <rPh sb="38" eb="39">
      <t>ヨウ</t>
    </rPh>
    <rPh sb="40" eb="42">
      <t>ジョウブ</t>
    </rPh>
    <rPh sb="44" eb="46">
      <t>カクシュ</t>
    </rPh>
    <rPh sb="51" eb="53">
      <t>フヨ</t>
    </rPh>
    <rPh sb="53" eb="54">
      <t>マタ</t>
    </rPh>
    <rPh sb="55" eb="57">
      <t>リヨウ</t>
    </rPh>
    <rPh sb="71" eb="72">
      <t>マタ</t>
    </rPh>
    <rPh sb="73" eb="75">
      <t>リョウホウ</t>
    </rPh>
    <rPh sb="76" eb="78">
      <t>ガイトウ</t>
    </rPh>
    <rPh sb="80" eb="82">
      <t>バアイ</t>
    </rPh>
    <rPh sb="86" eb="88">
      <t>テイシュツ</t>
    </rPh>
    <rPh sb="89" eb="91">
      <t>ヒツヨウ</t>
    </rPh>
    <phoneticPr fontId="4"/>
  </si>
  <si>
    <t>◆その他書類</t>
    <rPh sb="3" eb="4">
      <t>タ</t>
    </rPh>
    <rPh sb="4" eb="6">
      <t>ショルイ</t>
    </rPh>
    <phoneticPr fontId="4"/>
  </si>
  <si>
    <t>日付は、必ず空欄で提出してください。</t>
    <rPh sb="0" eb="2">
      <t>ヒヅケ</t>
    </rPh>
    <rPh sb="4" eb="5">
      <t>カナラ</t>
    </rPh>
    <rPh sb="6" eb="8">
      <t>クウラン</t>
    </rPh>
    <rPh sb="9" eb="11">
      <t>テイシュツ</t>
    </rPh>
    <phoneticPr fontId="4"/>
  </si>
  <si>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4"/>
  </si>
  <si>
    <r>
      <rPr>
        <sz val="12"/>
        <color rgb="FFFF0000"/>
        <rFont val="Meiryo UI"/>
        <family val="3"/>
        <charset val="128"/>
      </rPr>
      <t>※</t>
    </r>
    <r>
      <rPr>
        <sz val="12"/>
        <rFont val="Meiryo UI"/>
        <family val="3"/>
        <charset val="128"/>
      </rPr>
      <t>各様式における法人名・法人所在地・代表者職氏名は、印鑑証明書の表記と一致するよう記載してください。</t>
    </r>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4"/>
  </si>
  <si>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4"/>
  </si>
  <si>
    <t>実績報告書（様式第13号）</t>
    <rPh sb="0" eb="2">
      <t>ジッセキ</t>
    </rPh>
    <rPh sb="2" eb="4">
      <t>ホウコク</t>
    </rPh>
    <rPh sb="4" eb="5">
      <t>ショ</t>
    </rPh>
    <rPh sb="8" eb="9">
      <t>ダイ</t>
    </rPh>
    <rPh sb="11" eb="12">
      <t>ゴウ</t>
    </rPh>
    <phoneticPr fontId="4"/>
  </si>
  <si>
    <t>実績調書（別紙13-1）</t>
    <rPh sb="0" eb="2">
      <t>ジッセキ</t>
    </rPh>
    <rPh sb="2" eb="4">
      <t>チョウショ</t>
    </rPh>
    <rPh sb="4" eb="5">
      <t>ヤクショ</t>
    </rPh>
    <rPh sb="5" eb="7">
      <t>ベッシ</t>
    </rPh>
    <phoneticPr fontId="24"/>
  </si>
  <si>
    <t>様式第13号（第９条関係）</t>
    <rPh sb="0" eb="2">
      <t>ヨウシキ</t>
    </rPh>
    <rPh sb="2" eb="3">
      <t>ダイ</t>
    </rPh>
    <rPh sb="5" eb="6">
      <t>ゴウ</t>
    </rPh>
    <rPh sb="7" eb="8">
      <t>ダイ</t>
    </rPh>
    <rPh sb="9" eb="10">
      <t>ジョウ</t>
    </rPh>
    <rPh sb="10" eb="12">
      <t>カンケイ</t>
    </rPh>
    <phoneticPr fontId="4"/>
  </si>
  <si>
    <t>　ア　次世代介護機器導入支援事業費補助　実績調書（別紙１３-１）</t>
    <rPh sb="20" eb="22">
      <t>ジッセキ</t>
    </rPh>
    <rPh sb="22" eb="24">
      <t>チョウショ</t>
    </rPh>
    <rPh sb="25" eb="27">
      <t>ベッシ</t>
    </rPh>
    <phoneticPr fontId="4"/>
  </si>
  <si>
    <t>別紙１３－１</t>
    <rPh sb="0" eb="2">
      <t>ベッシ</t>
    </rPh>
    <phoneticPr fontId="12"/>
  </si>
  <si>
    <t>様式第２２号（第１３条関係）</t>
    <rPh sb="0" eb="2">
      <t>ヨウシキ</t>
    </rPh>
    <rPh sb="2" eb="3">
      <t>ダイ</t>
    </rPh>
    <rPh sb="5" eb="6">
      <t>ゴウ</t>
    </rPh>
    <rPh sb="10" eb="11">
      <t>ジョウ</t>
    </rPh>
    <phoneticPr fontId="4"/>
  </si>
  <si>
    <t>精算書（様式第22号）</t>
    <rPh sb="0" eb="2">
      <t>セイサン</t>
    </rPh>
    <rPh sb="2" eb="3">
      <t>ショ</t>
    </rPh>
    <rPh sb="4" eb="6">
      <t>ヨウシキ</t>
    </rPh>
    <rPh sb="6" eb="7">
      <t>ダイ</t>
    </rPh>
    <rPh sb="9" eb="10">
      <t>ゴウ</t>
    </rPh>
    <phoneticPr fontId="4"/>
  </si>
  <si>
    <t>歳入歳出決算書抄本</t>
    <rPh sb="0" eb="2">
      <t>サイニュウ</t>
    </rPh>
    <rPh sb="2" eb="4">
      <t>サイシュツ</t>
    </rPh>
    <rPh sb="4" eb="6">
      <t>ケッサン</t>
    </rPh>
    <rPh sb="6" eb="7">
      <t>ショ</t>
    </rPh>
    <rPh sb="7" eb="9">
      <t>ショウホン</t>
    </rPh>
    <phoneticPr fontId="4"/>
  </si>
  <si>
    <t>１ 歳入の部</t>
    <rPh sb="2" eb="4">
      <t>サイニュウ</t>
    </rPh>
    <rPh sb="5" eb="6">
      <t>ブ</t>
    </rPh>
    <phoneticPr fontId="4"/>
  </si>
  <si>
    <t>（単位：円）</t>
    <rPh sb="1" eb="3">
      <t>タンイ</t>
    </rPh>
    <rPh sb="4" eb="5">
      <t>エン</t>
    </rPh>
    <phoneticPr fontId="4"/>
  </si>
  <si>
    <t>区　　分</t>
    <rPh sb="0" eb="1">
      <t>ク</t>
    </rPh>
    <rPh sb="3" eb="4">
      <t>フン</t>
    </rPh>
    <phoneticPr fontId="4"/>
  </si>
  <si>
    <t>決算額</t>
    <rPh sb="0" eb="2">
      <t>ケッサン</t>
    </rPh>
    <rPh sb="2" eb="3">
      <t>ガク</t>
    </rPh>
    <phoneticPr fontId="4"/>
  </si>
  <si>
    <t>備　　考</t>
    <rPh sb="0" eb="1">
      <t>ソナエ</t>
    </rPh>
    <rPh sb="3" eb="4">
      <t>コウ</t>
    </rPh>
    <phoneticPr fontId="4"/>
  </si>
  <si>
    <t>東京都補助金</t>
    <rPh sb="0" eb="2">
      <t>トウキョウ</t>
    </rPh>
    <rPh sb="2" eb="3">
      <t>ト</t>
    </rPh>
    <rPh sb="3" eb="6">
      <t>ホジョキン</t>
    </rPh>
    <phoneticPr fontId="4"/>
  </si>
  <si>
    <t>自己資金</t>
    <rPh sb="0" eb="2">
      <t>ジコ</t>
    </rPh>
    <rPh sb="2" eb="4">
      <t>シキン</t>
    </rPh>
    <phoneticPr fontId="4"/>
  </si>
  <si>
    <t>合　　計</t>
    <rPh sb="0" eb="1">
      <t>ア</t>
    </rPh>
    <rPh sb="3" eb="4">
      <t>ケイ</t>
    </rPh>
    <phoneticPr fontId="4"/>
  </si>
  <si>
    <t>２　歳出の部</t>
    <rPh sb="2" eb="4">
      <t>サイシュツ</t>
    </rPh>
    <rPh sb="5" eb="6">
      <t>ブ</t>
    </rPh>
    <phoneticPr fontId="4"/>
  </si>
  <si>
    <t xml:space="preserve"> </t>
    <phoneticPr fontId="4"/>
  </si>
  <si>
    <t>機器購入費</t>
    <rPh sb="0" eb="2">
      <t>キキ</t>
    </rPh>
    <rPh sb="2" eb="5">
      <t>コウニュウヒ</t>
    </rPh>
    <phoneticPr fontId="4"/>
  </si>
  <si>
    <t>　　</t>
    <phoneticPr fontId="4"/>
  </si>
  <si>
    <t>本書は、原本と相違ないことを証明します。</t>
  </si>
  <si>
    <t>代表者職氏名　　　　　　　　　　　</t>
    <rPh sb="0" eb="3">
      <t>ダイヒョウシャ</t>
    </rPh>
    <rPh sb="3" eb="4">
      <t>ショク</t>
    </rPh>
    <rPh sb="4" eb="6">
      <t>シメイ</t>
    </rPh>
    <rPh sb="5" eb="6">
      <t>ナ</t>
    </rPh>
    <phoneticPr fontId="4"/>
  </si>
  <si>
    <t>（申請者名　　　　　　　　　　　）</t>
    <rPh sb="1" eb="3">
      <t>シンセイ</t>
    </rPh>
    <rPh sb="3" eb="4">
      <t>モノ</t>
    </rPh>
    <rPh sb="4" eb="5">
      <t>メイ</t>
    </rPh>
    <phoneticPr fontId="4"/>
  </si>
  <si>
    <t>）</t>
    <phoneticPr fontId="4"/>
  </si>
  <si>
    <t>令和５年度次世代介護機器導入促進支援事業補助金</t>
    <rPh sb="0" eb="2">
      <t>レイワ</t>
    </rPh>
    <rPh sb="12" eb="14">
      <t>ドウニュウ</t>
    </rPh>
    <rPh sb="14" eb="16">
      <t>ソクシン</t>
    </rPh>
    <rPh sb="20" eb="23">
      <t>ホジョキン</t>
    </rPh>
    <phoneticPr fontId="4"/>
  </si>
  <si>
    <t>令和５年度次世代介護機器導入支援事業費補助について、上記のとおり精算します。</t>
    <rPh sb="0" eb="2">
      <t>レイワ</t>
    </rPh>
    <rPh sb="3" eb="5">
      <t>ネンド</t>
    </rPh>
    <rPh sb="5" eb="8">
      <t>ジセダイ</t>
    </rPh>
    <rPh sb="8" eb="10">
      <t>カイゴ</t>
    </rPh>
    <rPh sb="10" eb="12">
      <t>キキ</t>
    </rPh>
    <rPh sb="12" eb="14">
      <t>ドウニュウ</t>
    </rPh>
    <rPh sb="14" eb="16">
      <t>シエン</t>
    </rPh>
    <rPh sb="16" eb="19">
      <t>ジギョウヒ</t>
    </rPh>
    <rPh sb="19" eb="21">
      <t>ホジョ</t>
    </rPh>
    <rPh sb="26" eb="27">
      <t>ジョウ</t>
    </rPh>
    <rPh sb="32" eb="34">
      <t>セイサン</t>
    </rPh>
    <phoneticPr fontId="4"/>
  </si>
  <si>
    <t>歳入歳出決算書抄本</t>
    <rPh sb="6" eb="7">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</si>
</sst>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6"/>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1"/>
      <name val="ＭＳ Ｐゴシック"/>
      <family val="2"/>
      <scheme val="minor"/>
    </font>
    <font>
      <sz val="8"/>
      <name val="ＭＳ 明朝"/>
      <family val="1"/>
      <charset val="128"/>
    </font>
    <font>
      <b/>
      <sz val="12"/>
      <name val="ＭＳ 明朝"/>
      <family val="1"/>
      <charset val="128"/>
    </font>
    <font>
      <b/>
      <sz val="10"/>
      <name val="ＭＳ 明朝"/>
      <family val="1"/>
      <charset val="128"/>
    </font>
    <font>
      <b/>
      <sz val="20"/>
      <name val="Meiryo UI"/>
      <family val="3"/>
      <charset val="128"/>
    </font>
    <font>
      <b/>
      <u val="double"/>
      <sz val="20"/>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2"/>
      <color rgb="FF000000"/>
      <name val="Meiryo UI"/>
      <family val="3"/>
      <charset val="128"/>
    </font>
    <font>
      <b/>
      <u/>
      <sz val="11"/>
      <name val="Meiryo UI"/>
      <family val="3"/>
      <charset val="128"/>
    </font>
    <font>
      <sz val="10"/>
      <name val="Meiryo UI"/>
      <family val="3"/>
      <charset val="128"/>
    </font>
    <font>
      <sz val="12"/>
      <color rgb="FFFF0000"/>
      <name val="Meiryo UI"/>
      <family val="3"/>
      <charset val="128"/>
    </font>
    <font>
      <sz val="10"/>
      <color theme="1"/>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5">
    <xf numFmtId="0" fontId="0" fillId="0" borderId="0"/>
    <xf numFmtId="38" fontId="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1" fillId="0" borderId="0"/>
    <xf numFmtId="38" fontId="1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233">
    <xf numFmtId="0" fontId="0" fillId="0" borderId="0" xfId="0"/>
    <xf numFmtId="0" fontId="5" fillId="0" borderId="0" xfId="0" applyFont="1" applyAlignment="1">
      <alignment vertical="center"/>
    </xf>
    <xf numFmtId="0" fontId="5" fillId="0" borderId="0" xfId="0" applyFont="1" applyBorder="1" applyAlignment="1">
      <alignment vertical="center"/>
    </xf>
    <xf numFmtId="38" fontId="6" fillId="0" borderId="0" xfId="1" applyFont="1" applyBorder="1" applyAlignment="1">
      <alignment vertical="center"/>
    </xf>
    <xf numFmtId="0" fontId="5" fillId="0" borderId="0" xfId="0" applyFont="1" applyAlignment="1">
      <alignment vertical="top" wrapText="1"/>
    </xf>
    <xf numFmtId="0" fontId="7" fillId="0" borderId="10" xfId="0" applyFont="1" applyBorder="1" applyAlignment="1">
      <alignment vertical="center"/>
    </xf>
    <xf numFmtId="0" fontId="5" fillId="0" borderId="10" xfId="0" applyFont="1" applyBorder="1" applyAlignment="1">
      <alignment vertical="center"/>
    </xf>
    <xf numFmtId="0" fontId="7" fillId="0" borderId="11" xfId="6" applyFont="1" applyBorder="1" applyAlignment="1">
      <alignment horizontal="center" vertical="center" wrapText="1"/>
    </xf>
    <xf numFmtId="0" fontId="7" fillId="0" borderId="0" xfId="6" applyFont="1" applyAlignment="1">
      <alignment vertical="center"/>
    </xf>
    <xf numFmtId="0" fontId="9" fillId="0" borderId="0" xfId="6" applyFont="1" applyAlignment="1">
      <alignment vertical="center"/>
    </xf>
    <xf numFmtId="0" fontId="13" fillId="0" borderId="0" xfId="6" applyFont="1" applyAlignment="1">
      <alignment horizontal="center" vertical="center"/>
    </xf>
    <xf numFmtId="0" fontId="7" fillId="0" borderId="0" xfId="6" applyFont="1" applyAlignment="1">
      <alignment horizontal="right" vertical="center"/>
    </xf>
    <xf numFmtId="0" fontId="7" fillId="0" borderId="0" xfId="6" applyFont="1" applyAlignment="1">
      <alignment horizontal="center" vertical="center"/>
    </xf>
    <xf numFmtId="0" fontId="14" fillId="0" borderId="0" xfId="6" applyFont="1" applyAlignment="1">
      <alignment vertical="center"/>
    </xf>
    <xf numFmtId="38" fontId="7" fillId="0" borderId="0" xfId="7" applyFont="1" applyAlignment="1">
      <alignment horizontal="right" vertical="center"/>
    </xf>
    <xf numFmtId="38" fontId="7" fillId="0" borderId="0" xfId="7" applyFont="1" applyAlignment="1">
      <alignment vertical="center"/>
    </xf>
    <xf numFmtId="0" fontId="5" fillId="0" borderId="0" xfId="10" applyFont="1" applyAlignment="1">
      <alignment horizontal="left" vertical="center"/>
    </xf>
    <xf numFmtId="0" fontId="5" fillId="0" borderId="0" xfId="10" applyFont="1">
      <alignment vertical="center"/>
    </xf>
    <xf numFmtId="0" fontId="5" fillId="0" borderId="0" xfId="10" applyFont="1" applyBorder="1" applyAlignment="1">
      <alignment horizontal="center" vertical="center"/>
    </xf>
    <xf numFmtId="0" fontId="5" fillId="0" borderId="0" xfId="10" applyFont="1" applyAlignment="1">
      <alignment vertical="center"/>
    </xf>
    <xf numFmtId="0" fontId="5" fillId="0" borderId="0" xfId="10" applyFont="1" applyFill="1">
      <alignment vertical="center"/>
    </xf>
    <xf numFmtId="0" fontId="5" fillId="0" borderId="0" xfId="10" applyFont="1" applyBorder="1" applyAlignment="1">
      <alignment horizontal="distributed" vertical="center" justifyLastLine="1"/>
    </xf>
    <xf numFmtId="0" fontId="10" fillId="0" borderId="0" xfId="10" applyFont="1" applyAlignment="1">
      <alignment vertical="center"/>
    </xf>
    <xf numFmtId="38" fontId="13" fillId="0" borderId="0" xfId="6" applyNumberFormat="1" applyFont="1" applyBorder="1" applyAlignment="1">
      <alignment vertical="center"/>
    </xf>
    <xf numFmtId="0" fontId="16" fillId="0" borderId="0" xfId="6" applyFont="1" applyAlignment="1">
      <alignment vertical="center"/>
    </xf>
    <xf numFmtId="0" fontId="17" fillId="0" borderId="0" xfId="6" applyFont="1" applyAlignment="1">
      <alignment vertical="center"/>
    </xf>
    <xf numFmtId="0" fontId="7" fillId="0" borderId="12" xfId="6" applyFont="1" applyBorder="1" applyAlignment="1">
      <alignment horizontal="center" vertical="center" wrapText="1"/>
    </xf>
    <xf numFmtId="0" fontId="13" fillId="0" borderId="12" xfId="6" applyFont="1" applyBorder="1" applyAlignment="1">
      <alignment horizontal="center" vertical="center" wrapText="1"/>
    </xf>
    <xf numFmtId="38" fontId="7" fillId="0" borderId="0" xfId="6" applyNumberFormat="1" applyFont="1" applyBorder="1" applyAlignment="1">
      <alignment vertical="center"/>
    </xf>
    <xf numFmtId="0" fontId="17" fillId="0" borderId="2" xfId="6" applyFont="1" applyBorder="1" applyAlignment="1">
      <alignment horizontal="left" vertical="center"/>
    </xf>
    <xf numFmtId="0" fontId="17" fillId="0" borderId="0" xfId="6" applyFont="1" applyBorder="1" applyAlignment="1">
      <alignment horizontal="left" vertical="center"/>
    </xf>
    <xf numFmtId="0" fontId="16" fillId="0" borderId="10" xfId="6" applyFont="1" applyBorder="1" applyAlignment="1">
      <alignment vertical="center"/>
    </xf>
    <xf numFmtId="0" fontId="17" fillId="0" borderId="10" xfId="6" applyFont="1" applyBorder="1" applyAlignment="1">
      <alignment vertical="center"/>
    </xf>
    <xf numFmtId="0" fontId="7" fillId="0" borderId="2" xfId="6" applyFont="1" applyBorder="1" applyAlignment="1">
      <alignment vertical="center"/>
    </xf>
    <xf numFmtId="0" fontId="7" fillId="0" borderId="0" xfId="6" applyFont="1" applyBorder="1" applyAlignment="1">
      <alignment vertical="center"/>
    </xf>
    <xf numFmtId="0" fontId="16" fillId="0" borderId="0" xfId="6" applyFont="1" applyBorder="1" applyAlignment="1">
      <alignment vertical="center"/>
    </xf>
    <xf numFmtId="0" fontId="17" fillId="0" borderId="0" xfId="6" applyFont="1" applyBorder="1" applyAlignment="1">
      <alignment vertical="center"/>
    </xf>
    <xf numFmtId="38" fontId="7" fillId="0" borderId="0" xfId="6" applyNumberFormat="1" applyFont="1" applyAlignment="1">
      <alignment vertical="center"/>
    </xf>
    <xf numFmtId="0" fontId="7" fillId="0" borderId="0" xfId="6" applyFont="1" applyBorder="1" applyAlignment="1">
      <alignment horizontal="center" vertical="center"/>
    </xf>
    <xf numFmtId="0" fontId="7" fillId="0" borderId="0" xfId="6" applyNumberFormat="1" applyFont="1" applyAlignment="1">
      <alignment horizontal="center" vertical="center"/>
    </xf>
    <xf numFmtId="38" fontId="7" fillId="0" borderId="1" xfId="7" applyFont="1" applyBorder="1" applyAlignment="1">
      <alignment horizontal="right" vertical="center" shrinkToFit="1"/>
    </xf>
    <xf numFmtId="38" fontId="7" fillId="0" borderId="1" xfId="7" applyFont="1" applyBorder="1" applyAlignment="1">
      <alignment vertical="center" shrinkToFit="1"/>
    </xf>
    <xf numFmtId="0" fontId="7" fillId="0" borderId="0" xfId="6" applyFont="1" applyAlignment="1">
      <alignment vertical="center" shrinkToFit="1"/>
    </xf>
    <xf numFmtId="0" fontId="7" fillId="0" borderId="0" xfId="6" applyNumberFormat="1" applyFont="1" applyAlignment="1">
      <alignment horizontal="center" vertical="center" shrinkToFit="1"/>
    </xf>
    <xf numFmtId="0" fontId="7" fillId="0" borderId="0" xfId="10" applyFont="1" applyBorder="1" applyAlignment="1">
      <alignment horizontal="left" vertical="center" justifyLastLine="1"/>
    </xf>
    <xf numFmtId="0" fontId="5" fillId="0" borderId="0" xfId="10" applyFont="1" applyAlignment="1">
      <alignment horizontal="right" vertical="center"/>
    </xf>
    <xf numFmtId="0" fontId="10" fillId="0" borderId="0" xfId="10" applyFont="1" applyAlignment="1">
      <alignment horizontal="center" vertical="center"/>
    </xf>
    <xf numFmtId="42" fontId="5" fillId="0" borderId="1" xfId="10" applyNumberFormat="1" applyFont="1" applyBorder="1" applyAlignment="1">
      <alignment horizontal="center" vertical="center"/>
    </xf>
    <xf numFmtId="0" fontId="5" fillId="0" borderId="0" xfId="10" applyFont="1" applyAlignment="1">
      <alignment horizontal="center" vertical="center"/>
    </xf>
    <xf numFmtId="0" fontId="7" fillId="0" borderId="1" xfId="6" applyFont="1" applyBorder="1" applyAlignment="1">
      <alignment horizontal="center" vertical="center"/>
    </xf>
    <xf numFmtId="38" fontId="13" fillId="0" borderId="0" xfId="7" applyFont="1" applyAlignment="1">
      <alignment horizontal="right" vertical="center"/>
    </xf>
    <xf numFmtId="0" fontId="7" fillId="0" borderId="12" xfId="6" applyFont="1" applyBorder="1" applyAlignment="1">
      <alignment horizontal="center" vertical="center" shrinkToFit="1"/>
    </xf>
    <xf numFmtId="0" fontId="7" fillId="0" borderId="1" xfId="6" applyFont="1" applyFill="1" applyBorder="1" applyAlignment="1">
      <alignment horizontal="center" vertical="center" shrinkToFit="1"/>
    </xf>
    <xf numFmtId="38" fontId="7" fillId="0" borderId="0" xfId="7" applyFont="1" applyAlignment="1">
      <alignment horizontal="left" vertical="center"/>
    </xf>
    <xf numFmtId="38" fontId="7" fillId="0" borderId="1" xfId="6" applyNumberFormat="1" applyFont="1" applyBorder="1" applyAlignment="1">
      <alignment vertical="center" shrinkToFit="1"/>
    </xf>
    <xf numFmtId="0" fontId="5" fillId="0" borderId="0" xfId="0" applyFont="1" applyAlignment="1">
      <alignment horizontal="center" vertical="center"/>
    </xf>
    <xf numFmtId="0" fontId="7" fillId="0" borderId="0" xfId="6" applyFont="1" applyAlignment="1">
      <alignment horizontal="left" vertical="center" shrinkToFit="1"/>
    </xf>
    <xf numFmtId="0" fontId="7" fillId="0" borderId="11" xfId="6" applyFont="1" applyBorder="1" applyAlignment="1">
      <alignment horizontal="center" vertical="center"/>
    </xf>
    <xf numFmtId="0" fontId="7" fillId="0" borderId="12" xfId="6" applyFont="1" applyBorder="1" applyAlignment="1">
      <alignment horizontal="center" vertical="center"/>
    </xf>
    <xf numFmtId="0" fontId="9" fillId="0" borderId="0" xfId="6" applyFont="1" applyAlignment="1">
      <alignment horizontal="center" vertical="center"/>
    </xf>
    <xf numFmtId="0" fontId="5" fillId="0" borderId="0" xfId="0" applyFont="1" applyFill="1" applyAlignment="1">
      <alignment vertical="center" shrinkToFit="1"/>
    </xf>
    <xf numFmtId="0" fontId="20" fillId="0" borderId="0" xfId="11" applyFont="1" applyFill="1" applyAlignment="1">
      <alignment vertical="center"/>
    </xf>
    <xf numFmtId="0" fontId="21" fillId="0" borderId="0" xfId="11" applyFont="1" applyAlignment="1">
      <alignment horizontal="left" vertical="center"/>
    </xf>
    <xf numFmtId="0" fontId="22" fillId="0" borderId="0" xfId="11" applyFont="1" applyAlignment="1">
      <alignment vertical="center"/>
    </xf>
    <xf numFmtId="0" fontId="22" fillId="0" borderId="0" xfId="11" applyFont="1" applyAlignment="1">
      <alignment horizontal="center" vertical="center"/>
    </xf>
    <xf numFmtId="0" fontId="21" fillId="2" borderId="28" xfId="11" applyFont="1" applyFill="1" applyBorder="1" applyAlignment="1">
      <alignment vertical="center"/>
    </xf>
    <xf numFmtId="0" fontId="23" fillId="0" borderId="0" xfId="11" applyFont="1" applyAlignment="1">
      <alignment horizontal="left"/>
    </xf>
    <xf numFmtId="0" fontId="20" fillId="0" borderId="0" xfId="11" applyFont="1">
      <alignment vertical="center"/>
    </xf>
    <xf numFmtId="0" fontId="21" fillId="0" borderId="29" xfId="11" applyFont="1" applyBorder="1" applyAlignment="1">
      <alignment vertical="center"/>
    </xf>
    <xf numFmtId="0" fontId="21" fillId="0" borderId="30" xfId="11" applyFont="1" applyBorder="1" applyAlignment="1">
      <alignment vertical="center"/>
    </xf>
    <xf numFmtId="0" fontId="21" fillId="0" borderId="0" xfId="11" applyFont="1" applyFill="1" applyAlignment="1">
      <alignment vertical="center"/>
    </xf>
    <xf numFmtId="0" fontId="21" fillId="0" borderId="37" xfId="11" applyFont="1" applyBorder="1" applyAlignment="1">
      <alignment horizontal="center" vertical="center"/>
    </xf>
    <xf numFmtId="0" fontId="23" fillId="2" borderId="37" xfId="11" applyFont="1" applyFill="1" applyBorder="1" applyAlignment="1">
      <alignment horizontal="center" vertical="center" shrinkToFit="1"/>
    </xf>
    <xf numFmtId="0" fontId="20" fillId="0" borderId="37" xfId="11" applyFont="1" applyFill="1" applyBorder="1" applyAlignment="1">
      <alignment horizontal="left" vertical="center"/>
    </xf>
    <xf numFmtId="0" fontId="23" fillId="0" borderId="0" xfId="11" applyFont="1" applyFill="1" applyAlignment="1">
      <alignment vertical="center"/>
    </xf>
    <xf numFmtId="0" fontId="20" fillId="0" borderId="37" xfId="11" applyFont="1" applyFill="1" applyBorder="1" applyAlignment="1">
      <alignment horizontal="left" vertical="center" wrapText="1"/>
    </xf>
    <xf numFmtId="0" fontId="25" fillId="0" borderId="26" xfId="11" applyFont="1" applyBorder="1" applyAlignment="1">
      <alignment vertical="center"/>
    </xf>
    <xf numFmtId="0" fontId="25" fillId="0" borderId="27" xfId="11" applyFont="1" applyBorder="1" applyAlignment="1">
      <alignment vertical="center"/>
    </xf>
    <xf numFmtId="0" fontId="25" fillId="0" borderId="28" xfId="11" applyFont="1" applyBorder="1" applyAlignment="1">
      <alignment vertical="center"/>
    </xf>
    <xf numFmtId="0" fontId="20" fillId="0" borderId="37" xfId="11" applyFont="1" applyFill="1" applyBorder="1" applyAlignment="1">
      <alignment vertical="center" wrapText="1"/>
    </xf>
    <xf numFmtId="0" fontId="26" fillId="0" borderId="37" xfId="11" applyFont="1" applyFill="1" applyBorder="1" applyAlignment="1">
      <alignment horizontal="left" vertical="center"/>
    </xf>
    <xf numFmtId="0" fontId="21" fillId="0" borderId="0" xfId="11" applyFont="1" applyBorder="1" applyAlignment="1">
      <alignment horizontal="center" vertical="center"/>
    </xf>
    <xf numFmtId="0" fontId="21" fillId="0" borderId="0" xfId="11" applyFont="1" applyFill="1" applyBorder="1" applyAlignment="1">
      <alignment vertical="center" wrapText="1"/>
    </xf>
    <xf numFmtId="0" fontId="23" fillId="0" borderId="0" xfId="11" applyFont="1" applyBorder="1" applyAlignment="1">
      <alignment horizontal="center" vertical="center" shrinkToFit="1"/>
    </xf>
    <xf numFmtId="0" fontId="27" fillId="0" borderId="0" xfId="11" applyFont="1" applyFill="1" applyBorder="1" applyAlignment="1">
      <alignment horizontal="left" vertical="center"/>
    </xf>
    <xf numFmtId="0" fontId="23" fillId="0" borderId="0" xfId="11" applyFont="1" applyAlignment="1">
      <alignment vertical="center"/>
    </xf>
    <xf numFmtId="0" fontId="23" fillId="0" borderId="0" xfId="11" applyFont="1" applyAlignment="1">
      <alignment horizontal="center" vertical="center"/>
    </xf>
    <xf numFmtId="0" fontId="20" fillId="0" borderId="0" xfId="11" applyFont="1" applyAlignment="1">
      <alignment vertical="center"/>
    </xf>
    <xf numFmtId="0" fontId="20" fillId="0" borderId="0" xfId="11" applyFont="1" applyAlignment="1">
      <alignment horizontal="center" vertical="center"/>
    </xf>
    <xf numFmtId="38" fontId="7" fillId="2" borderId="1" xfId="7" applyFont="1" applyFill="1" applyBorder="1" applyAlignment="1" applyProtection="1">
      <alignment horizontal="left" vertical="center" shrinkToFit="1"/>
      <protection locked="0"/>
    </xf>
    <xf numFmtId="38" fontId="7" fillId="2" borderId="1" xfId="7" applyFont="1" applyFill="1" applyBorder="1" applyAlignment="1" applyProtection="1">
      <alignment horizontal="center" vertical="center" shrinkToFit="1"/>
      <protection locked="0"/>
    </xf>
    <xf numFmtId="38" fontId="7" fillId="2" borderId="1" xfId="7" applyFont="1" applyFill="1" applyBorder="1" applyAlignment="1" applyProtection="1">
      <alignment horizontal="right" vertical="center" shrinkToFit="1"/>
      <protection locked="0"/>
    </xf>
    <xf numFmtId="38" fontId="13" fillId="2" borderId="1" xfId="7" applyFont="1" applyFill="1" applyBorder="1" applyAlignment="1" applyProtection="1">
      <alignment horizontal="center" vertical="center" wrapText="1"/>
      <protection locked="0"/>
    </xf>
    <xf numFmtId="0" fontId="5" fillId="0" borderId="0" xfId="8" applyFont="1" applyBorder="1" applyAlignment="1">
      <alignment vertical="center"/>
    </xf>
    <xf numFmtId="0" fontId="5" fillId="0" borderId="0" xfId="8" applyFont="1" applyBorder="1">
      <alignment vertical="center"/>
    </xf>
    <xf numFmtId="0" fontId="5" fillId="0" borderId="0" xfId="8" applyFont="1" applyBorder="1" applyAlignment="1">
      <alignment horizontal="left" vertical="center"/>
    </xf>
    <xf numFmtId="0" fontId="5" fillId="0" borderId="0" xfId="8" applyFont="1" applyBorder="1" applyAlignment="1">
      <alignment horizontal="right" vertical="center"/>
    </xf>
    <xf numFmtId="0" fontId="5" fillId="0" borderId="3" xfId="8" applyFont="1" applyBorder="1" applyAlignment="1">
      <alignment horizontal="left" vertical="center"/>
    </xf>
    <xf numFmtId="0" fontId="5" fillId="0" borderId="2" xfId="8" applyFont="1" applyBorder="1" applyAlignment="1">
      <alignment horizontal="left" vertical="center"/>
    </xf>
    <xf numFmtId="0" fontId="5" fillId="0" borderId="4" xfId="8" applyFont="1" applyBorder="1" applyAlignment="1">
      <alignment horizontal="left" vertical="center"/>
    </xf>
    <xf numFmtId="0" fontId="29" fillId="0" borderId="5" xfId="8" applyFont="1" applyBorder="1" applyAlignment="1">
      <alignment horizontal="left" vertical="center"/>
    </xf>
    <xf numFmtId="0" fontId="30" fillId="0" borderId="0" xfId="8" applyFont="1" applyBorder="1" applyAlignment="1">
      <alignment horizontal="left" vertical="center"/>
    </xf>
    <xf numFmtId="0" fontId="30" fillId="0" borderId="38" xfId="8" applyFont="1" applyBorder="1" applyAlignment="1">
      <alignment horizontal="left" vertical="center"/>
    </xf>
    <xf numFmtId="0" fontId="5" fillId="0" borderId="5" xfId="8" applyFont="1" applyBorder="1" applyAlignment="1">
      <alignment horizontal="left" vertical="center"/>
    </xf>
    <xf numFmtId="0" fontId="5" fillId="0" borderId="38" xfId="8" applyFont="1" applyBorder="1" applyAlignment="1">
      <alignment horizontal="left" vertical="center"/>
    </xf>
    <xf numFmtId="0" fontId="5" fillId="0" borderId="6" xfId="8" applyFont="1" applyBorder="1" applyAlignment="1">
      <alignment horizontal="left" vertical="center"/>
    </xf>
    <xf numFmtId="0" fontId="5" fillId="0" borderId="7" xfId="8" applyFont="1" applyBorder="1" applyAlignment="1">
      <alignment horizontal="left" vertical="center"/>
    </xf>
    <xf numFmtId="0" fontId="5" fillId="0" borderId="8" xfId="8" applyFont="1" applyBorder="1" applyAlignment="1">
      <alignment horizontal="left" vertical="center"/>
    </xf>
    <xf numFmtId="0" fontId="5" fillId="0" borderId="0" xfId="8" applyFont="1" applyBorder="1" applyAlignment="1">
      <alignment horizontal="center" vertical="center"/>
    </xf>
    <xf numFmtId="0" fontId="5" fillId="0" borderId="9" xfId="8" applyFont="1" applyBorder="1" applyAlignment="1">
      <alignment horizontal="left" vertical="center"/>
    </xf>
    <xf numFmtId="0" fontId="5" fillId="0" borderId="10" xfId="8" applyFont="1" applyBorder="1" applyAlignment="1">
      <alignment horizontal="left" vertical="center"/>
    </xf>
    <xf numFmtId="0" fontId="5" fillId="0" borderId="0" xfId="8" applyFont="1" applyFill="1" applyBorder="1" applyAlignment="1" applyProtection="1">
      <alignment horizontal="left" vertical="center"/>
      <protection locked="0"/>
    </xf>
    <xf numFmtId="0" fontId="5" fillId="0" borderId="0" xfId="8" applyFont="1" applyFill="1" applyBorder="1" applyAlignment="1">
      <alignment horizontal="left" vertical="center"/>
    </xf>
    <xf numFmtId="0" fontId="5" fillId="0" borderId="0" xfId="8" applyFont="1" applyFill="1" applyBorder="1">
      <alignment vertical="center"/>
    </xf>
    <xf numFmtId="0" fontId="5" fillId="0" borderId="0" xfId="8" applyFont="1" applyFill="1" applyAlignment="1">
      <alignment horizontal="right" vertical="center"/>
    </xf>
    <xf numFmtId="0" fontId="5" fillId="0" borderId="0" xfId="8" applyFont="1" applyAlignment="1">
      <alignment horizontal="right" vertical="center"/>
    </xf>
    <xf numFmtId="0" fontId="5" fillId="0" borderId="0" xfId="8" applyFont="1" applyAlignment="1">
      <alignment vertical="center"/>
    </xf>
    <xf numFmtId="0" fontId="5" fillId="0" borderId="0" xfId="8" applyFont="1">
      <alignment vertical="center"/>
    </xf>
    <xf numFmtId="0" fontId="5" fillId="4" borderId="0" xfId="8" applyFont="1" applyFill="1" applyBorder="1" applyAlignment="1" applyProtection="1">
      <alignment vertical="center"/>
      <protection locked="0"/>
    </xf>
    <xf numFmtId="0" fontId="5" fillId="4" borderId="0" xfId="8" applyFont="1" applyFill="1" applyBorder="1" applyAlignment="1">
      <alignment vertical="center"/>
    </xf>
    <xf numFmtId="0" fontId="21" fillId="0" borderId="26" xfId="11" applyFont="1" applyFill="1" applyBorder="1" applyAlignment="1">
      <alignment vertical="center" wrapText="1"/>
    </xf>
    <xf numFmtId="0" fontId="21" fillId="0" borderId="27" xfId="11" applyFont="1" applyFill="1" applyBorder="1" applyAlignment="1">
      <alignment vertical="center" wrapText="1"/>
    </xf>
    <xf numFmtId="0" fontId="21" fillId="0" borderId="28" xfId="11" applyFont="1" applyFill="1" applyBorder="1" applyAlignment="1">
      <alignment vertical="center" wrapText="1"/>
    </xf>
    <xf numFmtId="0" fontId="18" fillId="0" borderId="0" xfId="11" applyFont="1" applyAlignment="1">
      <alignment horizontal="center" vertical="center" wrapText="1"/>
    </xf>
    <xf numFmtId="0" fontId="21" fillId="2" borderId="26" xfId="11" applyFont="1" applyFill="1" applyBorder="1" applyAlignment="1">
      <alignment horizontal="left" vertical="center"/>
    </xf>
    <xf numFmtId="0" fontId="21" fillId="2" borderId="27" xfId="11" applyFont="1" applyFill="1" applyBorder="1" applyAlignment="1">
      <alignment horizontal="left" vertical="center"/>
    </xf>
    <xf numFmtId="0" fontId="21" fillId="2" borderId="28" xfId="11" applyFont="1" applyFill="1" applyBorder="1" applyAlignment="1">
      <alignment horizontal="left" vertical="center"/>
    </xf>
    <xf numFmtId="0" fontId="21" fillId="2" borderId="26" xfId="11" applyFont="1" applyFill="1" applyBorder="1" applyAlignment="1">
      <alignment horizontal="left" vertical="center" shrinkToFit="1"/>
    </xf>
    <xf numFmtId="0" fontId="21" fillId="2" borderId="27" xfId="11" applyFont="1" applyFill="1" applyBorder="1" applyAlignment="1">
      <alignment horizontal="left" vertical="center" shrinkToFit="1"/>
    </xf>
    <xf numFmtId="0" fontId="24" fillId="3" borderId="31" xfId="11" applyFont="1" applyFill="1" applyBorder="1" applyAlignment="1">
      <alignment horizontal="center" vertical="center"/>
    </xf>
    <xf numFmtId="0" fontId="24" fillId="3" borderId="34" xfId="11" applyFont="1" applyFill="1" applyBorder="1" applyAlignment="1">
      <alignment horizontal="center" vertical="center"/>
    </xf>
    <xf numFmtId="0" fontId="24" fillId="3" borderId="32" xfId="11" applyFont="1" applyFill="1" applyBorder="1" applyAlignment="1">
      <alignment horizontal="center" vertical="center"/>
    </xf>
    <xf numFmtId="0" fontId="24" fillId="3" borderId="29" xfId="11" applyFont="1" applyFill="1" applyBorder="1" applyAlignment="1">
      <alignment horizontal="center" vertical="center"/>
    </xf>
    <xf numFmtId="0" fontId="24" fillId="3" borderId="33" xfId="11" applyFont="1" applyFill="1" applyBorder="1" applyAlignment="1">
      <alignment horizontal="center" vertical="center"/>
    </xf>
    <xf numFmtId="0" fontId="24" fillId="3" borderId="35" xfId="11" applyFont="1" applyFill="1" applyBorder="1" applyAlignment="1">
      <alignment horizontal="center" vertical="center"/>
    </xf>
    <xf numFmtId="0" fontId="24" fillId="3" borderId="30" xfId="11" applyFont="1" applyFill="1" applyBorder="1" applyAlignment="1">
      <alignment horizontal="center" vertical="center"/>
    </xf>
    <xf numFmtId="0" fontId="24" fillId="3" borderId="36" xfId="11" applyFont="1" applyFill="1" applyBorder="1" applyAlignment="1">
      <alignment horizontal="center" vertical="center"/>
    </xf>
    <xf numFmtId="0" fontId="21" fillId="3" borderId="31" xfId="11" applyFont="1" applyFill="1" applyBorder="1" applyAlignment="1">
      <alignment horizontal="center" vertical="center" wrapText="1" shrinkToFit="1"/>
    </xf>
    <xf numFmtId="0" fontId="21" fillId="3" borderId="34" xfId="11" applyFont="1" applyFill="1" applyBorder="1" applyAlignment="1">
      <alignment horizontal="center" vertical="center" wrapText="1" shrinkToFit="1"/>
    </xf>
    <xf numFmtId="0" fontId="21" fillId="0" borderId="26" xfId="11" applyFont="1" applyFill="1" applyBorder="1" applyAlignment="1">
      <alignment vertical="center"/>
    </xf>
    <xf numFmtId="0" fontId="21" fillId="0" borderId="27" xfId="11" applyFont="1" applyFill="1" applyBorder="1" applyAlignment="1">
      <alignment vertical="center"/>
    </xf>
    <xf numFmtId="0" fontId="21" fillId="0" borderId="28" xfId="11" applyFont="1" applyFill="1" applyBorder="1" applyAlignment="1">
      <alignment vertical="center"/>
    </xf>
    <xf numFmtId="0" fontId="21" fillId="0" borderId="26" xfId="11" applyFont="1" applyBorder="1" applyAlignment="1">
      <alignment vertical="center"/>
    </xf>
    <xf numFmtId="0" fontId="21" fillId="0" borderId="27" xfId="11" applyFont="1" applyBorder="1" applyAlignment="1">
      <alignment vertical="center"/>
    </xf>
    <xf numFmtId="0" fontId="21" fillId="0" borderId="28" xfId="11" applyFont="1" applyBorder="1" applyAlignment="1">
      <alignment vertical="center"/>
    </xf>
    <xf numFmtId="0" fontId="21" fillId="0" borderId="26" xfId="11" applyFont="1" applyFill="1" applyBorder="1" applyAlignment="1">
      <alignment horizontal="left" vertical="center"/>
    </xf>
    <xf numFmtId="0" fontId="21" fillId="0" borderId="27" xfId="11" applyFont="1" applyFill="1" applyBorder="1" applyAlignment="1">
      <alignment horizontal="left" vertical="center"/>
    </xf>
    <xf numFmtId="0" fontId="21" fillId="0" borderId="28" xfId="11" applyFont="1" applyFill="1" applyBorder="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vertical="center" shrinkToFit="1"/>
      <protection locked="0"/>
    </xf>
    <xf numFmtId="0" fontId="5" fillId="0" borderId="0" xfId="0" applyFont="1" applyAlignment="1">
      <alignment horizontal="center" vertical="center"/>
    </xf>
    <xf numFmtId="38" fontId="6" fillId="0" borderId="10" xfId="1" applyFont="1" applyFill="1" applyBorder="1" applyAlignment="1">
      <alignment horizontal="center" vertical="center"/>
    </xf>
    <xf numFmtId="0" fontId="5" fillId="2" borderId="0" xfId="0" applyFont="1" applyFill="1" applyAlignment="1" applyProtection="1">
      <alignment horizontal="left" vertical="center" shrinkToFit="1"/>
      <protection locked="0"/>
    </xf>
    <xf numFmtId="0" fontId="5" fillId="0" borderId="1" xfId="0" applyFont="1" applyBorder="1" applyAlignment="1">
      <alignment horizontal="center" vertical="center"/>
    </xf>
    <xf numFmtId="0" fontId="5" fillId="2" borderId="1"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5" fillId="2" borderId="0" xfId="0" applyFont="1" applyFill="1" applyBorder="1" applyAlignment="1" applyProtection="1">
      <alignment horizontal="left" vertical="center" shrinkToFit="1"/>
      <protection locked="0"/>
    </xf>
    <xf numFmtId="0" fontId="7" fillId="0" borderId="0" xfId="6" applyFont="1" applyAlignment="1">
      <alignment horizontal="left" vertical="center" shrinkToFit="1"/>
    </xf>
    <xf numFmtId="0" fontId="7" fillId="0" borderId="6" xfId="6" applyFont="1" applyBorder="1" applyAlignment="1">
      <alignment horizontal="center" vertical="center" shrinkToFit="1"/>
    </xf>
    <xf numFmtId="0" fontId="7" fillId="0" borderId="7" xfId="6" applyFont="1" applyBorder="1" applyAlignment="1">
      <alignment horizontal="center" vertical="center" shrinkToFit="1"/>
    </xf>
    <xf numFmtId="0" fontId="7" fillId="0" borderId="8" xfId="6" applyFont="1" applyBorder="1" applyAlignment="1">
      <alignment horizontal="center" vertical="center" shrinkToFit="1"/>
    </xf>
    <xf numFmtId="0" fontId="17" fillId="0" borderId="18" xfId="6" applyFont="1" applyBorder="1" applyAlignment="1">
      <alignment horizontal="center" vertical="center" wrapText="1"/>
    </xf>
    <xf numFmtId="0" fontId="17" fillId="0" borderId="19" xfId="6" applyFont="1" applyBorder="1" applyAlignment="1">
      <alignment horizontal="center" vertical="center" wrapText="1"/>
    </xf>
    <xf numFmtId="0" fontId="17" fillId="0" borderId="20" xfId="6" applyFont="1" applyBorder="1" applyAlignment="1">
      <alignment horizontal="center" vertical="center" wrapText="1"/>
    </xf>
    <xf numFmtId="0" fontId="17" fillId="0" borderId="24" xfId="6" applyFont="1" applyBorder="1" applyAlignment="1">
      <alignment horizontal="center" vertical="center" wrapText="1"/>
    </xf>
    <xf numFmtId="38" fontId="17" fillId="2" borderId="21" xfId="6" applyNumberFormat="1" applyFont="1" applyFill="1" applyBorder="1" applyAlignment="1" applyProtection="1">
      <alignment horizontal="right" vertical="center" shrinkToFit="1"/>
      <protection locked="0"/>
    </xf>
    <xf numFmtId="38" fontId="17" fillId="2" borderId="22" xfId="6" applyNumberFormat="1" applyFont="1" applyFill="1" applyBorder="1" applyAlignment="1" applyProtection="1">
      <alignment horizontal="right" vertical="center" shrinkToFit="1"/>
      <protection locked="0"/>
    </xf>
    <xf numFmtId="38" fontId="17" fillId="2" borderId="23" xfId="6" applyNumberFormat="1" applyFont="1" applyFill="1" applyBorder="1" applyAlignment="1" applyProtection="1">
      <alignment horizontal="right" vertical="center" shrinkToFit="1"/>
      <protection locked="0"/>
    </xf>
    <xf numFmtId="38" fontId="17" fillId="0" borderId="25" xfId="6" applyNumberFormat="1" applyFont="1" applyFill="1" applyBorder="1" applyAlignment="1">
      <alignment horizontal="right" vertical="center" shrinkToFit="1"/>
    </xf>
    <xf numFmtId="38" fontId="17" fillId="0" borderId="22" xfId="6" applyNumberFormat="1" applyFont="1" applyFill="1" applyBorder="1" applyAlignment="1">
      <alignment horizontal="right" vertical="center" shrinkToFit="1"/>
    </xf>
    <xf numFmtId="38" fontId="17" fillId="0" borderId="23" xfId="6" applyNumberFormat="1" applyFont="1" applyFill="1" applyBorder="1" applyAlignment="1">
      <alignment horizontal="right" vertical="center" shrinkToFit="1"/>
    </xf>
    <xf numFmtId="0" fontId="13" fillId="0" borderId="0" xfId="6" applyFont="1" applyAlignment="1">
      <alignment horizontal="center" vertical="center" wrapText="1" shrinkToFit="1"/>
    </xf>
    <xf numFmtId="0" fontId="7" fillId="0" borderId="11" xfId="6" applyFont="1" applyBorder="1" applyAlignment="1">
      <alignment horizontal="center" vertical="center"/>
    </xf>
    <xf numFmtId="0" fontId="7" fillId="0" borderId="12" xfId="6" applyFont="1" applyBorder="1" applyAlignment="1">
      <alignment horizontal="center" vertical="center"/>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 xfId="6" applyFont="1" applyFill="1" applyBorder="1" applyAlignment="1">
      <alignment horizontal="left" vertical="center" shrinkToFit="1"/>
    </xf>
    <xf numFmtId="0" fontId="9" fillId="0" borderId="0" xfId="6" applyFont="1" applyAlignment="1">
      <alignment horizontal="center" vertical="center"/>
    </xf>
    <xf numFmtId="0" fontId="5" fillId="4" borderId="0" xfId="8" applyFont="1" applyFill="1" applyBorder="1" applyAlignment="1">
      <alignment horizontal="left" vertical="center"/>
    </xf>
    <xf numFmtId="38" fontId="5" fillId="2" borderId="5" xfId="1" applyFont="1" applyFill="1" applyBorder="1" applyAlignment="1">
      <alignment vertical="center"/>
    </xf>
    <xf numFmtId="38" fontId="5" fillId="2" borderId="0" xfId="1" applyFont="1" applyFill="1" applyBorder="1" applyAlignment="1">
      <alignment vertical="center"/>
    </xf>
    <xf numFmtId="38" fontId="5" fillId="2" borderId="38" xfId="1" applyFont="1" applyFill="1" applyBorder="1" applyAlignment="1">
      <alignment vertical="center"/>
    </xf>
    <xf numFmtId="0" fontId="5" fillId="2" borderId="5" xfId="8" applyFont="1" applyFill="1" applyBorder="1" applyAlignment="1">
      <alignment vertical="center"/>
    </xf>
    <xf numFmtId="0" fontId="5" fillId="2" borderId="0" xfId="8" applyFont="1" applyFill="1" applyBorder="1" applyAlignment="1">
      <alignment vertical="center"/>
    </xf>
    <xf numFmtId="0" fontId="5" fillId="2" borderId="38" xfId="8" applyFont="1" applyFill="1" applyBorder="1" applyAlignment="1">
      <alignment vertical="center"/>
    </xf>
    <xf numFmtId="0" fontId="5" fillId="0" borderId="6" xfId="8"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2" borderId="3" xfId="8" applyFont="1" applyFill="1" applyBorder="1" applyAlignment="1">
      <alignment vertical="center"/>
    </xf>
    <xf numFmtId="0" fontId="5" fillId="2" borderId="2" xfId="8" applyFont="1" applyFill="1" applyBorder="1" applyAlignment="1">
      <alignment vertical="center"/>
    </xf>
    <xf numFmtId="0" fontId="5" fillId="2" borderId="4" xfId="8" applyFont="1" applyFill="1" applyBorder="1" applyAlignment="1">
      <alignment vertical="center"/>
    </xf>
    <xf numFmtId="0" fontId="5" fillId="0" borderId="0" xfId="8" applyFont="1" applyBorder="1" applyAlignment="1">
      <alignment horizontal="center" vertical="center"/>
    </xf>
    <xf numFmtId="0" fontId="5" fillId="2" borderId="9" xfId="8" applyFont="1" applyFill="1" applyBorder="1" applyAlignment="1">
      <alignment vertical="center"/>
    </xf>
    <xf numFmtId="0" fontId="5" fillId="2" borderId="10" xfId="8" applyFont="1" applyFill="1" applyBorder="1" applyAlignment="1">
      <alignment vertical="center"/>
    </xf>
    <xf numFmtId="0" fontId="5" fillId="2" borderId="13" xfId="8" applyFont="1" applyFill="1" applyBorder="1" applyAlignment="1">
      <alignment vertical="center"/>
    </xf>
    <xf numFmtId="38" fontId="5" fillId="0" borderId="1" xfId="1" applyFont="1" applyBorder="1" applyAlignment="1">
      <alignment horizontal="right" vertical="center"/>
    </xf>
    <xf numFmtId="0" fontId="5" fillId="4" borderId="0" xfId="8" applyFont="1" applyFill="1" applyBorder="1" applyAlignment="1" applyProtection="1">
      <alignment horizontal="center" vertical="center"/>
      <protection locked="0"/>
    </xf>
    <xf numFmtId="0" fontId="5" fillId="4" borderId="0" xfId="8" applyFont="1" applyFill="1" applyBorder="1" applyAlignment="1" applyProtection="1">
      <alignment horizontal="left" vertical="center"/>
      <protection locked="0"/>
    </xf>
    <xf numFmtId="0" fontId="5" fillId="0" borderId="0" xfId="0" applyFont="1" applyFill="1" applyAlignment="1">
      <alignment vertical="center" shrinkToFit="1"/>
    </xf>
    <xf numFmtId="0" fontId="5" fillId="0" borderId="1" xfId="10" applyFont="1" applyBorder="1" applyAlignment="1">
      <alignment horizontal="center" vertical="center" wrapText="1"/>
    </xf>
    <xf numFmtId="38" fontId="5" fillId="0" borderId="3"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9" xfId="1" applyFont="1" applyFill="1" applyBorder="1" applyAlignment="1">
      <alignment horizontal="right" vertical="center"/>
    </xf>
    <xf numFmtId="38" fontId="5" fillId="0" borderId="13" xfId="1" applyFont="1" applyFill="1" applyBorder="1" applyAlignment="1">
      <alignment horizontal="right" vertical="center"/>
    </xf>
    <xf numFmtId="0" fontId="5" fillId="0" borderId="1" xfId="10" applyFont="1" applyBorder="1" applyAlignment="1">
      <alignment horizontal="center" vertical="center"/>
    </xf>
    <xf numFmtId="0" fontId="5" fillId="0" borderId="0" xfId="10" applyFont="1" applyBorder="1" applyAlignment="1">
      <alignment vertical="center"/>
    </xf>
    <xf numFmtId="0" fontId="5" fillId="0" borderId="1" xfId="10" applyFont="1" applyFill="1" applyBorder="1" applyAlignment="1">
      <alignment horizontal="center" vertical="center" wrapText="1"/>
    </xf>
    <xf numFmtId="0" fontId="5" fillId="0" borderId="0" xfId="10" applyFont="1" applyAlignment="1">
      <alignment horizontal="center" vertical="center"/>
    </xf>
    <xf numFmtId="0" fontId="5" fillId="0" borderId="0" xfId="10" applyFont="1" applyAlignment="1">
      <alignment horizontal="right" vertical="center"/>
    </xf>
    <xf numFmtId="0" fontId="10" fillId="0" borderId="0" xfId="10" applyFont="1" applyAlignment="1">
      <alignment horizontal="center" vertical="center"/>
    </xf>
    <xf numFmtId="42" fontId="5" fillId="0" borderId="1" xfId="10" applyNumberFormat="1" applyFont="1" applyBorder="1" applyAlignment="1">
      <alignment horizontal="center" vertical="center"/>
    </xf>
    <xf numFmtId="0" fontId="5" fillId="0" borderId="6" xfId="10" applyFont="1" applyBorder="1" applyAlignment="1">
      <alignment horizontal="center" vertical="center"/>
    </xf>
    <xf numFmtId="0" fontId="5" fillId="0" borderId="8" xfId="10" applyFont="1" applyBorder="1" applyAlignment="1">
      <alignment horizontal="center" vertical="center"/>
    </xf>
    <xf numFmtId="42" fontId="5" fillId="0" borderId="6" xfId="10" applyNumberFormat="1" applyFont="1" applyBorder="1" applyAlignment="1">
      <alignment horizontal="center" vertical="center"/>
    </xf>
    <xf numFmtId="42" fontId="5" fillId="0" borderId="8" xfId="10" applyNumberFormat="1" applyFont="1" applyBorder="1" applyAlignment="1">
      <alignment horizontal="center" vertical="center"/>
    </xf>
    <xf numFmtId="0" fontId="5" fillId="0" borderId="3" xfId="10" applyFont="1" applyBorder="1" applyAlignment="1">
      <alignment horizontal="center" vertical="center" wrapText="1"/>
    </xf>
    <xf numFmtId="0" fontId="5" fillId="0" borderId="4" xfId="10" applyFont="1" applyBorder="1" applyAlignment="1">
      <alignment horizontal="center" vertical="center" wrapText="1"/>
    </xf>
    <xf numFmtId="0" fontId="5" fillId="0" borderId="9" xfId="10" applyFont="1" applyBorder="1" applyAlignment="1">
      <alignment horizontal="center" vertical="center" wrapText="1"/>
    </xf>
    <xf numFmtId="0" fontId="5" fillId="0" borderId="13" xfId="10" applyFont="1" applyBorder="1" applyAlignment="1">
      <alignment horizontal="center" vertical="center" wrapText="1"/>
    </xf>
    <xf numFmtId="0" fontId="15" fillId="0" borderId="5" xfId="10" applyFont="1" applyBorder="1" applyAlignment="1">
      <alignment horizontal="left" vertical="center" wrapText="1"/>
    </xf>
    <xf numFmtId="0" fontId="15" fillId="0" borderId="0" xfId="10" applyFont="1" applyBorder="1" applyAlignment="1">
      <alignment horizontal="left" vertical="center" wrapText="1"/>
    </xf>
    <xf numFmtId="0" fontId="5" fillId="0" borderId="3" xfId="10" applyFont="1" applyFill="1" applyBorder="1" applyAlignment="1">
      <alignment horizontal="center" vertical="center" wrapText="1"/>
    </xf>
    <xf numFmtId="0" fontId="5" fillId="0" borderId="4"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13" xfId="10" applyFont="1" applyFill="1" applyBorder="1" applyAlignment="1">
      <alignment horizontal="center" vertical="center" wrapText="1"/>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6" xfId="1" applyFont="1" applyBorder="1" applyAlignment="1">
      <alignment horizontal="right" vertical="center"/>
    </xf>
    <xf numFmtId="38" fontId="5" fillId="0" borderId="17" xfId="1" applyFont="1" applyBorder="1" applyAlignment="1">
      <alignment horizontal="right" vertical="center"/>
    </xf>
    <xf numFmtId="38" fontId="5" fillId="0" borderId="14" xfId="1" applyFont="1" applyFill="1" applyBorder="1" applyAlignment="1">
      <alignment horizontal="right" vertical="center"/>
    </xf>
    <xf numFmtId="38" fontId="5" fillId="0" borderId="15" xfId="1" applyFont="1" applyFill="1" applyBorder="1" applyAlignment="1">
      <alignment horizontal="right" vertical="center"/>
    </xf>
    <xf numFmtId="38" fontId="5" fillId="0" borderId="16" xfId="1" applyFont="1" applyFill="1" applyBorder="1" applyAlignment="1">
      <alignment horizontal="right" vertical="center"/>
    </xf>
    <xf numFmtId="38" fontId="5" fillId="0" borderId="17" xfId="1" applyFont="1" applyFill="1" applyBorder="1" applyAlignment="1">
      <alignment horizontal="right" vertical="center"/>
    </xf>
  </cellXfs>
  <cellStyles count="15">
    <cellStyle name="桁区切り" xfId="1" builtinId="6"/>
    <cellStyle name="桁区切り 2" xfId="7"/>
    <cellStyle name="桁区切り 3" xfId="9"/>
    <cellStyle name="標準" xfId="0" builtinId="0"/>
    <cellStyle name="標準 2" xfId="2"/>
    <cellStyle name="標準 2 2" xfId="8"/>
    <cellStyle name="標準 3" xfId="3"/>
    <cellStyle name="標準 3 2" xfId="12"/>
    <cellStyle name="標準 4" xfId="4"/>
    <cellStyle name="標準 4 2" xfId="13"/>
    <cellStyle name="標準 5" xfId="5"/>
    <cellStyle name="標準 5 2" xfId="14"/>
    <cellStyle name="標準 6" xfId="6"/>
    <cellStyle name="標準 7" xfId="11"/>
    <cellStyle name="標準 8" xfId="10"/>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196580</xdr:rowOff>
    </xdr:from>
    <xdr:to>
      <xdr:col>8</xdr:col>
      <xdr:colOff>17930</xdr:colOff>
      <xdr:row>5</xdr:row>
      <xdr:rowOff>239484</xdr:rowOff>
    </xdr:to>
    <xdr:sp macro="" textlink="">
      <xdr:nvSpPr>
        <xdr:cNvPr id="2" name="テキスト ボックス 1"/>
        <xdr:cNvSpPr txBox="1"/>
      </xdr:nvSpPr>
      <xdr:spPr>
        <a:xfrm>
          <a:off x="76200" y="2055860"/>
          <a:ext cx="9763910" cy="238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1" u="sng"/>
            <a:t>【</a:t>
          </a:r>
          <a:r>
            <a:rPr kumimoji="1" lang="ja-JP" altLang="en-US" sz="1200" b="1" u="sng"/>
            <a:t>各種ポイントの付与又は利用について</a:t>
          </a:r>
          <a:r>
            <a:rPr kumimoji="1" lang="en-US" altLang="ja-JP" sz="1200" b="1" u="sng"/>
            <a:t>】</a:t>
          </a:r>
          <a:r>
            <a:rPr kumimoji="1" lang="ja-JP" altLang="ja-JP" sz="1100" b="1" u="sng">
              <a:solidFill>
                <a:schemeClr val="dk1"/>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1" i="0" u="sng">
              <a:solidFill>
                <a:schemeClr val="dk1"/>
              </a:solidFill>
              <a:effectLst/>
              <a:latin typeface="+mn-lt"/>
              <a:ea typeface="+mn-ea"/>
              <a:cs typeface="+mn-cs"/>
            </a:rPr>
            <a:t>①から③までのうち、当てはまるものにチェックをしてください。</a:t>
          </a:r>
          <a:endParaRPr lang="ja-JP" altLang="ja-JP" sz="1200">
            <a:effectLst/>
          </a:endParaRPr>
        </a:p>
        <a:p>
          <a:pPr>
            <a:lnSpc>
              <a:spcPts val="1500"/>
            </a:lnSpc>
          </a:pPr>
          <a:r>
            <a:rPr kumimoji="1" lang="ja-JP" altLang="en-US" sz="1200" b="1"/>
            <a:t>　対象経費の支払時に、金額換算可能な各種ポイントの付与又は利用はありませんか？</a:t>
          </a:r>
          <a:endParaRPr kumimoji="1" lang="en-US" altLang="ja-JP" sz="1200" b="1"/>
        </a:p>
        <a:p>
          <a:pPr>
            <a:lnSpc>
              <a:spcPts val="1500"/>
            </a:lnSpc>
          </a:pPr>
          <a:r>
            <a:rPr kumimoji="1" lang="ja-JP" altLang="en-US" sz="1200" b="1"/>
            <a:t>　以下の①又は②に該当する場合には、ポイント相当額を確認できる根拠資料をご提出いただきます（「◆実績報告書類」の</a:t>
          </a:r>
          <a:r>
            <a:rPr kumimoji="1" lang="en-US" altLang="ja-JP" sz="1200" b="1"/>
            <a:t>7</a:t>
          </a:r>
          <a:r>
            <a:rPr kumimoji="1" lang="ja-JP" altLang="en-US" sz="1200" b="1"/>
            <a:t>番参照）。</a:t>
          </a:r>
          <a:endParaRPr kumimoji="1" lang="en-US" altLang="ja-JP" sz="1200" b="1"/>
        </a:p>
        <a:p>
          <a:pPr>
            <a:lnSpc>
              <a:spcPts val="1500"/>
            </a:lnSpc>
          </a:pPr>
          <a:endParaRPr kumimoji="1" lang="en-US" altLang="ja-JP" sz="1200"/>
        </a:p>
        <a:p>
          <a:pPr>
            <a:lnSpc>
              <a:spcPts val="1500"/>
            </a:lnSpc>
          </a:pPr>
          <a:r>
            <a:rPr kumimoji="1" lang="ja-JP" altLang="en-US" sz="1200"/>
            <a:t>　①　</a:t>
          </a:r>
          <a:r>
            <a:rPr kumimoji="1" lang="ja-JP" altLang="en-US" sz="1600"/>
            <a:t>□</a:t>
          </a:r>
          <a:r>
            <a:rPr kumimoji="1" lang="ja-JP" altLang="en-US" sz="1200"/>
            <a:t>　対象経費の支払時に、金額換算可能な各種ポイントが付与された。</a:t>
          </a:r>
          <a:endParaRPr kumimoji="1" lang="en-US" altLang="ja-JP" sz="1200"/>
        </a:p>
        <a:p>
          <a:pPr>
            <a:lnSpc>
              <a:spcPts val="1500"/>
            </a:lnSpc>
          </a:pPr>
          <a:r>
            <a:rPr kumimoji="1" lang="ja-JP" altLang="en-US" sz="1200"/>
            <a:t>　　　　　　≪例 ≫ 対象経費の支払時に、クレジットカードや、その他購入に伴いポイントの付与されるカード（購入先のポイントカード等）を利用し、</a:t>
          </a:r>
          <a:endParaRPr kumimoji="1" lang="en-US" altLang="ja-JP" sz="1200"/>
        </a:p>
        <a:p>
          <a:pPr>
            <a:lnSpc>
              <a:spcPts val="1500"/>
            </a:lnSpc>
          </a:pPr>
          <a:r>
            <a:rPr kumimoji="1" lang="ja-JP" altLang="en-US" sz="1200"/>
            <a:t>　　　　　　　　　　　ポイントを貯めた</a:t>
          </a:r>
          <a:r>
            <a:rPr kumimoji="1" lang="ja-JP" altLang="en-US" sz="1200" baseline="0"/>
            <a:t> </a:t>
          </a:r>
          <a:r>
            <a:rPr kumimoji="1" lang="en-US" altLang="ja-JP" sz="1200"/>
            <a:t>/ </a:t>
          </a:r>
          <a:r>
            <a:rPr kumimoji="1" lang="ja-JP" altLang="en-US" sz="1200"/>
            <a:t>ネットショッピングにより、ポイントが付与された</a:t>
          </a:r>
          <a:endParaRPr kumimoji="1" lang="en-US" altLang="ja-JP" sz="1200"/>
        </a:p>
        <a:p>
          <a:pPr>
            <a:lnSpc>
              <a:spcPts val="1500"/>
            </a:lnSpc>
          </a:pPr>
          <a:r>
            <a:rPr kumimoji="1" lang="ja-JP" altLang="en-US" sz="1200"/>
            <a:t>　②　</a:t>
          </a:r>
          <a:r>
            <a:rPr kumimoji="1" lang="ja-JP" altLang="en-US" sz="1600"/>
            <a:t>□</a:t>
          </a:r>
          <a:r>
            <a:rPr kumimoji="1" lang="ja-JP" altLang="en-US" sz="1200"/>
            <a:t>　対象経費の支払時に、対象経費の一部又は全部の金額について金額換算可能な各種ポイントを利用した。</a:t>
          </a:r>
          <a:endParaRPr kumimoji="1" lang="en-US" altLang="ja-JP" sz="1200"/>
        </a:p>
        <a:p>
          <a:pPr>
            <a:lnSpc>
              <a:spcPts val="1500"/>
            </a:lnSpc>
          </a:pPr>
          <a:r>
            <a:rPr kumimoji="1" lang="ja-JP" altLang="en-US" sz="1200"/>
            <a:t>　　　　　　≪例≫ ポイントカードのポイントを利用して、対象機器等を購入した</a:t>
          </a:r>
          <a:endParaRPr kumimoji="1" lang="en-US" altLang="ja-JP" sz="1200"/>
        </a:p>
        <a:p>
          <a:r>
            <a:rPr kumimoji="1" lang="ja-JP" altLang="en-US" sz="1200"/>
            <a:t>　③</a:t>
          </a:r>
          <a:r>
            <a:rPr kumimoji="1" lang="ja-JP" altLang="en-US" sz="1400"/>
            <a:t>　</a:t>
          </a:r>
          <a:r>
            <a:rPr kumimoji="1" lang="ja-JP" altLang="en-US" sz="1600"/>
            <a:t>□</a:t>
          </a:r>
          <a:r>
            <a:rPr kumimoji="1" lang="ja-JP" altLang="en-US" sz="1200"/>
            <a:t>　上記①及び②のいずれにも該当しない。</a:t>
          </a:r>
        </a:p>
      </xdr:txBody>
    </xdr:sp>
    <xdr:clientData/>
  </xdr:twoCellAnchor>
  <xdr:twoCellAnchor>
    <xdr:from>
      <xdr:col>0</xdr:col>
      <xdr:colOff>44824</xdr:colOff>
      <xdr:row>4</xdr:row>
      <xdr:rowOff>134469</xdr:rowOff>
    </xdr:from>
    <xdr:to>
      <xdr:col>6</xdr:col>
      <xdr:colOff>5020236</xdr:colOff>
      <xdr:row>5</xdr:row>
      <xdr:rowOff>98612</xdr:rowOff>
    </xdr:to>
    <xdr:sp macro="" textlink="">
      <xdr:nvSpPr>
        <xdr:cNvPr id="3" name="正方形/長方形 2"/>
        <xdr:cNvSpPr/>
      </xdr:nvSpPr>
      <xdr:spPr>
        <a:xfrm>
          <a:off x="44824" y="1993749"/>
          <a:ext cx="9715052" cy="23111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160020</xdr:colOff>
      <xdr:row>7</xdr:row>
      <xdr:rowOff>15240</xdr:rowOff>
    </xdr:from>
    <xdr:to>
      <xdr:col>26</xdr:col>
      <xdr:colOff>60960</xdr:colOff>
      <xdr:row>8</xdr:row>
      <xdr:rowOff>60960</xdr:rowOff>
    </xdr:to>
    <xdr:sp macro="" textlink="">
      <xdr:nvSpPr>
        <xdr:cNvPr id="2" name="楕円 1"/>
        <xdr:cNvSpPr/>
      </xdr:nvSpPr>
      <xdr:spPr>
        <a:xfrm>
          <a:off x="6256020" y="1508760"/>
          <a:ext cx="266700" cy="2590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60960</xdr:colOff>
      <xdr:row>52</xdr:row>
      <xdr:rowOff>0</xdr:rowOff>
    </xdr:from>
    <xdr:to>
      <xdr:col>38</xdr:col>
      <xdr:colOff>76200</xdr:colOff>
      <xdr:row>52</xdr:row>
      <xdr:rowOff>165735</xdr:rowOff>
    </xdr:to>
    <xdr:sp macro="" textlink="">
      <xdr:nvSpPr>
        <xdr:cNvPr id="4" name="Rectangle 1"/>
        <xdr:cNvSpPr>
          <a:spLocks noChangeArrowheads="1"/>
        </xdr:cNvSpPr>
      </xdr:nvSpPr>
      <xdr:spPr bwMode="auto">
        <a:xfrm>
          <a:off x="4175760" y="871728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58</xdr:col>
      <xdr:colOff>45720</xdr:colOff>
      <xdr:row>46</xdr:row>
      <xdr:rowOff>129540</xdr:rowOff>
    </xdr:from>
    <xdr:to>
      <xdr:col>77</xdr:col>
      <xdr:colOff>106680</xdr:colOff>
      <xdr:row>49</xdr:row>
      <xdr:rowOff>106680</xdr:rowOff>
    </xdr:to>
    <xdr:sp macro="" textlink="">
      <xdr:nvSpPr>
        <xdr:cNvPr id="5" name="正方形/長方形 4"/>
        <xdr:cNvSpPr/>
      </xdr:nvSpPr>
      <xdr:spPr>
        <a:xfrm>
          <a:off x="6675120" y="7840980"/>
          <a:ext cx="2232660" cy="480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609600</xdr:colOff>
      <xdr:row>26</xdr:row>
      <xdr:rowOff>15240</xdr:rowOff>
    </xdr:from>
    <xdr:to>
      <xdr:col>6</xdr:col>
      <xdr:colOff>876300</xdr:colOff>
      <xdr:row>27</xdr:row>
      <xdr:rowOff>22860</xdr:rowOff>
    </xdr:to>
    <xdr:sp macro="" textlink="">
      <xdr:nvSpPr>
        <xdr:cNvPr id="2" name="楕円 1"/>
        <xdr:cNvSpPr/>
      </xdr:nvSpPr>
      <xdr:spPr>
        <a:xfrm>
          <a:off x="5265420" y="7437120"/>
          <a:ext cx="266700" cy="2590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60" zoomScaleNormal="100" workbookViewId="0">
      <selection activeCell="B12" sqref="B12"/>
    </sheetView>
  </sheetViews>
  <sheetFormatPr defaultColWidth="9" defaultRowHeight="15"/>
  <cols>
    <col min="1" max="1" width="11" style="88" customWidth="1"/>
    <col min="2" max="2" width="18" style="87" customWidth="1"/>
    <col min="3" max="3" width="6.21875" style="87" customWidth="1"/>
    <col min="4" max="4" width="12.77734375" style="87" customWidth="1"/>
    <col min="5" max="5" width="8.5546875" style="87" customWidth="1"/>
    <col min="6" max="6" width="12.5546875" style="87" customWidth="1"/>
    <col min="7" max="7" width="74.109375" style="88" customWidth="1"/>
    <col min="8" max="8" width="2.88671875" style="61" hidden="1" customWidth="1"/>
    <col min="9" max="16384" width="9" style="61"/>
  </cols>
  <sheetData>
    <row r="1" spans="1:9" ht="43.2" customHeight="1">
      <c r="A1" s="123" t="s">
        <v>136</v>
      </c>
      <c r="B1" s="123"/>
      <c r="C1" s="123"/>
      <c r="D1" s="123"/>
      <c r="E1" s="123"/>
      <c r="F1" s="123"/>
      <c r="G1" s="123"/>
    </row>
    <row r="2" spans="1:9" ht="36" customHeight="1" thickBot="1">
      <c r="A2" s="62" t="s">
        <v>137</v>
      </c>
      <c r="B2" s="63"/>
      <c r="C2" s="63"/>
      <c r="D2" s="64"/>
      <c r="E2" s="64"/>
      <c r="F2" s="64"/>
      <c r="G2" s="64"/>
    </row>
    <row r="3" spans="1:9" ht="33.6" customHeight="1" thickBot="1">
      <c r="A3" s="124" t="s">
        <v>138</v>
      </c>
      <c r="B3" s="125"/>
      <c r="C3" s="125"/>
      <c r="D3" s="126"/>
      <c r="E3" s="127" t="s">
        <v>139</v>
      </c>
      <c r="F3" s="128"/>
      <c r="G3" s="65"/>
      <c r="H3" s="61" t="s">
        <v>140</v>
      </c>
    </row>
    <row r="4" spans="1:9" ht="33.6" customHeight="1" thickBot="1">
      <c r="A4" s="124" t="s">
        <v>141</v>
      </c>
      <c r="B4" s="125"/>
      <c r="C4" s="125"/>
      <c r="D4" s="125"/>
      <c r="E4" s="125"/>
      <c r="F4" s="125"/>
      <c r="G4" s="126"/>
      <c r="H4" s="61" t="s">
        <v>142</v>
      </c>
    </row>
    <row r="5" spans="1:9" ht="184.8" customHeight="1">
      <c r="A5" s="66"/>
      <c r="B5" s="67"/>
      <c r="C5" s="68"/>
      <c r="D5" s="64"/>
      <c r="E5" s="64"/>
      <c r="F5" s="64"/>
      <c r="G5" s="64"/>
      <c r="H5" s="61" t="s">
        <v>45</v>
      </c>
    </row>
    <row r="6" spans="1:9" ht="39" customHeight="1" thickBot="1">
      <c r="A6" s="66" t="s">
        <v>143</v>
      </c>
      <c r="B6" s="67"/>
      <c r="C6" s="69"/>
      <c r="D6" s="64"/>
      <c r="E6" s="64"/>
      <c r="F6" s="64"/>
      <c r="G6" s="64"/>
      <c r="H6" s="61" t="s">
        <v>46</v>
      </c>
    </row>
    <row r="7" spans="1:9" s="70" customFormat="1" ht="18" customHeight="1">
      <c r="A7" s="129" t="s">
        <v>144</v>
      </c>
      <c r="B7" s="131" t="s">
        <v>145</v>
      </c>
      <c r="C7" s="132"/>
      <c r="D7" s="132"/>
      <c r="E7" s="133"/>
      <c r="F7" s="137" t="s">
        <v>146</v>
      </c>
      <c r="G7" s="129" t="s">
        <v>147</v>
      </c>
      <c r="H7" s="70" t="s">
        <v>47</v>
      </c>
    </row>
    <row r="8" spans="1:9" s="70" customFormat="1" ht="18" customHeight="1" thickBot="1">
      <c r="A8" s="130"/>
      <c r="B8" s="134"/>
      <c r="C8" s="135"/>
      <c r="D8" s="135"/>
      <c r="E8" s="136"/>
      <c r="F8" s="138"/>
      <c r="G8" s="130"/>
      <c r="H8" s="70" t="s">
        <v>48</v>
      </c>
    </row>
    <row r="9" spans="1:9" s="74" customFormat="1" ht="39" customHeight="1" thickBot="1">
      <c r="A9" s="71">
        <v>1</v>
      </c>
      <c r="B9" s="120" t="s">
        <v>148</v>
      </c>
      <c r="C9" s="121"/>
      <c r="D9" s="121"/>
      <c r="E9" s="122"/>
      <c r="F9" s="72"/>
      <c r="G9" s="73"/>
      <c r="H9" s="70" t="s">
        <v>49</v>
      </c>
    </row>
    <row r="10" spans="1:9" s="74" customFormat="1" ht="39" customHeight="1" thickBot="1">
      <c r="A10" s="71">
        <v>2</v>
      </c>
      <c r="B10" s="139" t="s">
        <v>162</v>
      </c>
      <c r="C10" s="140"/>
      <c r="D10" s="140"/>
      <c r="E10" s="141"/>
      <c r="F10" s="72"/>
      <c r="G10" s="73" t="s">
        <v>149</v>
      </c>
      <c r="H10" s="74" t="s">
        <v>62</v>
      </c>
    </row>
    <row r="11" spans="1:9" s="74" customFormat="1" ht="39" customHeight="1" thickBot="1">
      <c r="A11" s="71">
        <v>3</v>
      </c>
      <c r="B11" s="142" t="s">
        <v>163</v>
      </c>
      <c r="C11" s="143"/>
      <c r="D11" s="143"/>
      <c r="E11" s="144"/>
      <c r="F11" s="72"/>
      <c r="G11" s="75"/>
      <c r="H11" s="61" t="s">
        <v>63</v>
      </c>
    </row>
    <row r="12" spans="1:9" s="74" customFormat="1" ht="39" customHeight="1" thickBot="1">
      <c r="A12" s="71">
        <v>4</v>
      </c>
      <c r="B12" s="76" t="s">
        <v>188</v>
      </c>
      <c r="C12" s="77"/>
      <c r="D12" s="77"/>
      <c r="E12" s="78"/>
      <c r="F12" s="72"/>
      <c r="G12" s="79" t="s">
        <v>150</v>
      </c>
      <c r="H12" s="74" t="s">
        <v>50</v>
      </c>
    </row>
    <row r="13" spans="1:9" s="74" customFormat="1" ht="115.2" customHeight="1" thickBot="1">
      <c r="A13" s="71">
        <v>5</v>
      </c>
      <c r="B13" s="120" t="s">
        <v>151</v>
      </c>
      <c r="C13" s="121"/>
      <c r="D13" s="121"/>
      <c r="E13" s="122"/>
      <c r="F13" s="72"/>
      <c r="G13" s="75" t="s">
        <v>152</v>
      </c>
      <c r="H13" s="74" t="s">
        <v>64</v>
      </c>
    </row>
    <row r="14" spans="1:9" s="74" customFormat="1" ht="73.8" customHeight="1" thickBot="1">
      <c r="A14" s="71">
        <v>6</v>
      </c>
      <c r="B14" s="145" t="s">
        <v>153</v>
      </c>
      <c r="C14" s="146"/>
      <c r="D14" s="146"/>
      <c r="E14" s="147"/>
      <c r="F14" s="72"/>
      <c r="G14" s="75" t="s">
        <v>154</v>
      </c>
      <c r="H14" s="61" t="s">
        <v>65</v>
      </c>
    </row>
    <row r="15" spans="1:9" s="74" customFormat="1" ht="191.4" customHeight="1" thickBot="1">
      <c r="A15" s="71">
        <v>7</v>
      </c>
      <c r="B15" s="120" t="s">
        <v>155</v>
      </c>
      <c r="C15" s="121"/>
      <c r="D15" s="121"/>
      <c r="E15" s="122"/>
      <c r="F15" s="72"/>
      <c r="G15" s="75" t="s">
        <v>156</v>
      </c>
      <c r="H15" s="61" t="s">
        <v>66</v>
      </c>
      <c r="I15" s="61"/>
    </row>
    <row r="16" spans="1:9" ht="29.4" customHeight="1" thickBot="1">
      <c r="A16" s="66" t="s">
        <v>157</v>
      </c>
      <c r="B16" s="67"/>
      <c r="C16" s="69"/>
      <c r="D16" s="64"/>
      <c r="E16" s="64"/>
      <c r="F16" s="64"/>
      <c r="G16" s="64"/>
      <c r="H16" s="70" t="s">
        <v>51</v>
      </c>
      <c r="I16" s="70"/>
    </row>
    <row r="17" spans="1:9" s="70" customFormat="1" ht="18" customHeight="1">
      <c r="A17" s="129" t="s">
        <v>144</v>
      </c>
      <c r="B17" s="131" t="s">
        <v>145</v>
      </c>
      <c r="C17" s="132"/>
      <c r="D17" s="132"/>
      <c r="E17" s="133"/>
      <c r="F17" s="137" t="s">
        <v>146</v>
      </c>
      <c r="G17" s="129" t="s">
        <v>147</v>
      </c>
      <c r="H17" s="70" t="s">
        <v>52</v>
      </c>
    </row>
    <row r="18" spans="1:9" s="70" customFormat="1" ht="18" customHeight="1" thickBot="1">
      <c r="A18" s="130"/>
      <c r="B18" s="134"/>
      <c r="C18" s="135"/>
      <c r="D18" s="135"/>
      <c r="E18" s="136"/>
      <c r="F18" s="138"/>
      <c r="G18" s="130"/>
      <c r="H18" s="70" t="s">
        <v>53</v>
      </c>
      <c r="I18" s="74"/>
    </row>
    <row r="19" spans="1:9" s="74" customFormat="1" ht="39" customHeight="1" thickBot="1">
      <c r="A19" s="71">
        <v>1</v>
      </c>
      <c r="B19" s="139" t="s">
        <v>168</v>
      </c>
      <c r="C19" s="140"/>
      <c r="D19" s="140"/>
      <c r="E19" s="141"/>
      <c r="F19" s="72"/>
      <c r="G19" s="80" t="s">
        <v>158</v>
      </c>
      <c r="H19" s="61" t="s">
        <v>67</v>
      </c>
    </row>
    <row r="20" spans="1:9" s="74" customFormat="1" ht="6" customHeight="1">
      <c r="A20" s="81"/>
      <c r="B20" s="82"/>
      <c r="C20" s="82"/>
      <c r="D20" s="82"/>
      <c r="E20" s="82"/>
      <c r="F20" s="83"/>
      <c r="G20" s="84" t="s">
        <v>41</v>
      </c>
      <c r="H20" s="61" t="s">
        <v>54</v>
      </c>
    </row>
    <row r="21" spans="1:9" s="74" customFormat="1" ht="16.8" customHeight="1">
      <c r="A21" s="62" t="s">
        <v>159</v>
      </c>
      <c r="B21" s="85"/>
      <c r="C21" s="85"/>
      <c r="D21" s="85"/>
      <c r="E21" s="85"/>
      <c r="F21" s="85"/>
      <c r="G21" s="86"/>
      <c r="H21" s="61" t="s">
        <v>55</v>
      </c>
      <c r="I21" s="61"/>
    </row>
    <row r="22" spans="1:9" ht="16.8" customHeight="1">
      <c r="A22" s="62" t="s">
        <v>160</v>
      </c>
      <c r="H22" s="61" t="s">
        <v>56</v>
      </c>
    </row>
    <row r="23" spans="1:9" ht="16.8" customHeight="1">
      <c r="A23" s="62" t="s">
        <v>161</v>
      </c>
      <c r="H23" s="61" t="s">
        <v>57</v>
      </c>
    </row>
    <row r="24" spans="1:9" ht="5.4" customHeight="1">
      <c r="A24" s="62"/>
      <c r="H24" s="61" t="s">
        <v>58</v>
      </c>
    </row>
    <row r="25" spans="1:9">
      <c r="H25" s="61" t="s">
        <v>44</v>
      </c>
    </row>
    <row r="26" spans="1:9">
      <c r="H26" s="61" t="s">
        <v>59</v>
      </c>
    </row>
    <row r="27" spans="1:9">
      <c r="H27" s="61" t="s">
        <v>60</v>
      </c>
    </row>
    <row r="28" spans="1:9">
      <c r="H28" s="61" t="s">
        <v>61</v>
      </c>
    </row>
  </sheetData>
  <mergeCells count="19">
    <mergeCell ref="A17:A18"/>
    <mergeCell ref="B17:E18"/>
    <mergeCell ref="F17:F18"/>
    <mergeCell ref="G17:G18"/>
    <mergeCell ref="B19:E19"/>
    <mergeCell ref="B15:E15"/>
    <mergeCell ref="A1:G1"/>
    <mergeCell ref="A3:D3"/>
    <mergeCell ref="E3:F3"/>
    <mergeCell ref="A4:G4"/>
    <mergeCell ref="A7:A8"/>
    <mergeCell ref="B7:E8"/>
    <mergeCell ref="F7:F8"/>
    <mergeCell ref="G7:G8"/>
    <mergeCell ref="B9:E9"/>
    <mergeCell ref="B10:E10"/>
    <mergeCell ref="B11:E11"/>
    <mergeCell ref="B13:E13"/>
    <mergeCell ref="B14:E14"/>
  </mergeCells>
  <phoneticPr fontId="4"/>
  <dataValidations count="1">
    <dataValidation type="list" allowBlank="1" showInputMessage="1" showErrorMessage="1" sqref="G3">
      <formula1>$H$3:$H$28</formula1>
    </dataValidation>
  </dataValidations>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44"/>
  <sheetViews>
    <sheetView showGridLines="0" view="pageBreakPreview" zoomScaleNormal="100" zoomScaleSheetLayoutView="100" workbookViewId="0">
      <selection activeCell="A12" sqref="A12:Z12"/>
    </sheetView>
  </sheetViews>
  <sheetFormatPr defaultColWidth="9" defaultRowHeight="13.2"/>
  <cols>
    <col min="1" max="25" width="3.5546875" style="1" customWidth="1"/>
    <col min="26" max="26" width="5.33203125" style="1" customWidth="1"/>
    <col min="27" max="27" width="3" style="1" customWidth="1"/>
    <col min="28" max="28" width="3.44140625" style="1" hidden="1" customWidth="1"/>
    <col min="29" max="16384" width="9" style="1"/>
  </cols>
  <sheetData>
    <row r="1" spans="1:28" ht="17.25" customHeight="1">
      <c r="A1" s="1" t="s">
        <v>164</v>
      </c>
      <c r="T1" s="148"/>
      <c r="U1" s="148"/>
      <c r="V1" s="148"/>
      <c r="W1" s="148"/>
      <c r="X1" s="148"/>
      <c r="Y1" s="148"/>
      <c r="Z1" s="148"/>
    </row>
    <row r="2" spans="1:28" ht="17.25" customHeight="1">
      <c r="T2" s="149" t="s">
        <v>39</v>
      </c>
      <c r="U2" s="149"/>
      <c r="V2" s="149"/>
      <c r="W2" s="149"/>
      <c r="X2" s="149"/>
      <c r="Y2" s="149"/>
      <c r="Z2" s="149"/>
    </row>
    <row r="3" spans="1:28" ht="17.25" customHeight="1">
      <c r="AB3" s="1" t="s">
        <v>73</v>
      </c>
    </row>
    <row r="4" spans="1:28" ht="17.25" customHeight="1">
      <c r="B4" s="1" t="s">
        <v>4</v>
      </c>
      <c r="AB4" s="1" t="s">
        <v>74</v>
      </c>
    </row>
    <row r="5" spans="1:28" ht="17.25" customHeight="1">
      <c r="M5" s="1" t="s">
        <v>22</v>
      </c>
      <c r="AB5" s="1" t="s">
        <v>45</v>
      </c>
    </row>
    <row r="6" spans="1:28" ht="17.25" customHeight="1">
      <c r="N6" s="1" t="s">
        <v>5</v>
      </c>
      <c r="P6" s="1" t="s">
        <v>41</v>
      </c>
      <c r="Q6" s="60"/>
      <c r="R6" s="152"/>
      <c r="S6" s="152"/>
      <c r="T6" s="152"/>
      <c r="U6" s="152"/>
      <c r="V6" s="152"/>
      <c r="W6" s="152"/>
      <c r="X6" s="152"/>
      <c r="Y6" s="152"/>
      <c r="Z6" s="152"/>
      <c r="AB6" s="1" t="s">
        <v>46</v>
      </c>
    </row>
    <row r="7" spans="1:28" ht="17.25" customHeight="1">
      <c r="N7" s="1" t="s">
        <v>10</v>
      </c>
      <c r="P7" s="1" t="s">
        <v>41</v>
      </c>
      <c r="Q7" s="60"/>
      <c r="R7" s="152"/>
      <c r="S7" s="152"/>
      <c r="T7" s="152"/>
      <c r="U7" s="152"/>
      <c r="V7" s="152"/>
      <c r="W7" s="152"/>
      <c r="X7" s="152"/>
      <c r="Y7" s="152"/>
      <c r="Z7" s="152"/>
      <c r="AB7" s="1" t="s">
        <v>47</v>
      </c>
    </row>
    <row r="8" spans="1:28" ht="17.25" customHeight="1">
      <c r="N8" s="1" t="s">
        <v>113</v>
      </c>
      <c r="Q8" s="60"/>
      <c r="R8" s="152"/>
      <c r="S8" s="152"/>
      <c r="T8" s="152"/>
      <c r="U8" s="152"/>
      <c r="V8" s="152"/>
      <c r="W8" s="152"/>
      <c r="X8" s="152"/>
      <c r="Y8" s="152"/>
      <c r="Z8" s="152"/>
      <c r="AB8" s="1" t="s">
        <v>48</v>
      </c>
    </row>
    <row r="9" spans="1:28" ht="17.25" customHeight="1">
      <c r="AB9" s="1" t="s">
        <v>49</v>
      </c>
    </row>
    <row r="10" spans="1:28" ht="17.25" customHeight="1">
      <c r="AB10" s="1" t="s">
        <v>62</v>
      </c>
    </row>
    <row r="11" spans="1:28" ht="17.25" customHeight="1">
      <c r="A11" s="150" t="s">
        <v>186</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B11" s="1" t="s">
        <v>63</v>
      </c>
    </row>
    <row r="12" spans="1:28" ht="17.25" customHeight="1">
      <c r="A12" s="150" t="s">
        <v>116</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B12" s="1" t="s">
        <v>50</v>
      </c>
    </row>
    <row r="13" spans="1:28" ht="17.25" customHeight="1">
      <c r="AB13" s="1" t="s">
        <v>64</v>
      </c>
    </row>
    <row r="14" spans="1:28" ht="17.25" customHeight="1">
      <c r="A14" s="155" t="s">
        <v>20</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B14" s="1" t="s">
        <v>65</v>
      </c>
    </row>
    <row r="15" spans="1:28" ht="17.25" customHeight="1">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B15" s="1" t="s">
        <v>66</v>
      </c>
    </row>
    <row r="16" spans="1:28" ht="17.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B16" s="1" t="s">
        <v>51</v>
      </c>
    </row>
    <row r="17" spans="1:28" ht="17.2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B17" s="1" t="s">
        <v>52</v>
      </c>
    </row>
    <row r="18" spans="1:28" ht="17.25" customHeight="1">
      <c r="A18" s="150" t="s">
        <v>0</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B18" s="1" t="s">
        <v>53</v>
      </c>
    </row>
    <row r="19" spans="1:28" ht="17.25" customHeight="1">
      <c r="AB19" s="1" t="s">
        <v>67</v>
      </c>
    </row>
    <row r="20" spans="1:28" ht="17.25" customHeight="1">
      <c r="AB20" s="1" t="s">
        <v>54</v>
      </c>
    </row>
    <row r="21" spans="1:28" ht="17.25" customHeight="1">
      <c r="B21" s="1" t="s">
        <v>42</v>
      </c>
      <c r="O21" s="2"/>
      <c r="P21" s="2"/>
      <c r="Q21" s="2"/>
      <c r="R21" s="2"/>
      <c r="S21" s="3"/>
      <c r="T21" s="3"/>
      <c r="U21" s="3"/>
      <c r="V21" s="3"/>
      <c r="W21" s="3"/>
      <c r="X21" s="2"/>
      <c r="AB21" s="1" t="s">
        <v>55</v>
      </c>
    </row>
    <row r="22" spans="1:28" ht="17.25" customHeight="1">
      <c r="B22" s="1" t="s">
        <v>6</v>
      </c>
      <c r="C22" s="5"/>
      <c r="D22" s="6"/>
      <c r="E22" s="151">
        <f>'別紙13-1「実績調書」'!E26</f>
        <v>0</v>
      </c>
      <c r="F22" s="151"/>
      <c r="G22" s="151"/>
      <c r="H22" s="151"/>
      <c r="I22" s="151"/>
      <c r="J22" s="6" t="s">
        <v>1</v>
      </c>
      <c r="O22" s="2"/>
      <c r="P22" s="2"/>
      <c r="Q22" s="2"/>
      <c r="R22" s="2"/>
      <c r="S22" s="2"/>
      <c r="T22" s="2"/>
      <c r="AB22" s="1" t="s">
        <v>56</v>
      </c>
    </row>
    <row r="23" spans="1:28" ht="16.8" customHeight="1">
      <c r="B23" s="1" t="s">
        <v>99</v>
      </c>
      <c r="O23" s="2"/>
      <c r="P23" s="2"/>
      <c r="Q23" s="2"/>
      <c r="R23" s="2"/>
      <c r="S23" s="2"/>
      <c r="T23" s="2"/>
      <c r="U23" s="2"/>
      <c r="V23" s="2"/>
      <c r="W23" s="2"/>
      <c r="X23" s="2"/>
      <c r="AB23" s="1" t="s">
        <v>57</v>
      </c>
    </row>
    <row r="24" spans="1:28" ht="17.25" customHeight="1">
      <c r="C24" s="156"/>
      <c r="D24" s="156"/>
      <c r="E24" s="156"/>
      <c r="F24" s="156"/>
      <c r="G24" s="156"/>
      <c r="H24" s="156"/>
      <c r="I24" s="156"/>
      <c r="J24" s="156"/>
      <c r="K24" s="156"/>
      <c r="L24" s="156"/>
      <c r="M24" s="156"/>
      <c r="N24" s="156"/>
      <c r="O24" s="156"/>
      <c r="P24" s="156"/>
      <c r="Q24" s="156"/>
      <c r="R24" s="2"/>
      <c r="S24" s="2"/>
      <c r="T24" s="2"/>
      <c r="U24" s="2"/>
      <c r="V24" s="2"/>
      <c r="W24" s="2"/>
      <c r="X24" s="2"/>
      <c r="AB24" s="1" t="s">
        <v>58</v>
      </c>
    </row>
    <row r="25" spans="1:28" ht="17.25" customHeight="1">
      <c r="B25" s="1" t="s">
        <v>100</v>
      </c>
      <c r="O25" s="2"/>
      <c r="P25" s="2"/>
      <c r="Q25" s="2"/>
      <c r="R25" s="2"/>
      <c r="S25" s="2"/>
      <c r="T25" s="2"/>
      <c r="AB25" s="1" t="s">
        <v>44</v>
      </c>
    </row>
    <row r="26" spans="1:28" ht="17.25" customHeight="1">
      <c r="C26" s="156"/>
      <c r="D26" s="156"/>
      <c r="E26" s="156"/>
      <c r="F26" s="156"/>
      <c r="G26" s="156"/>
      <c r="H26" s="156"/>
      <c r="I26" s="156"/>
      <c r="J26" s="156"/>
      <c r="K26" s="156"/>
      <c r="L26" s="2"/>
      <c r="M26" s="2"/>
      <c r="N26" s="2"/>
      <c r="O26" s="2"/>
      <c r="P26" s="2"/>
      <c r="Q26" s="2"/>
      <c r="R26" s="2"/>
      <c r="S26" s="2"/>
      <c r="T26" s="2"/>
      <c r="U26" s="2"/>
      <c r="V26" s="2"/>
      <c r="W26" s="2"/>
      <c r="X26" s="2"/>
      <c r="AB26" s="1" t="s">
        <v>59</v>
      </c>
    </row>
    <row r="27" spans="1:28" ht="17.25" customHeight="1">
      <c r="B27" s="1" t="s">
        <v>123</v>
      </c>
      <c r="L27" s="2"/>
      <c r="M27" s="2"/>
      <c r="N27" s="2"/>
      <c r="O27" s="2"/>
      <c r="P27" s="2"/>
      <c r="Q27" s="2"/>
      <c r="R27" s="2"/>
      <c r="S27" s="2"/>
      <c r="T27" s="2"/>
      <c r="AB27" s="1" t="s">
        <v>60</v>
      </c>
    </row>
    <row r="28" spans="1:28" ht="17.25" customHeight="1">
      <c r="C28" s="156"/>
      <c r="D28" s="156"/>
      <c r="E28" s="156"/>
      <c r="F28" s="156"/>
      <c r="G28" s="156"/>
      <c r="H28" s="156"/>
      <c r="I28" s="156"/>
      <c r="J28" s="156"/>
      <c r="K28" s="156"/>
      <c r="L28" s="2"/>
      <c r="M28" s="2"/>
      <c r="N28" s="2"/>
      <c r="O28" s="2"/>
      <c r="P28" s="2"/>
      <c r="Q28" s="2"/>
      <c r="R28" s="2"/>
      <c r="S28" s="2"/>
      <c r="T28" s="2"/>
      <c r="U28" s="2"/>
      <c r="V28" s="2"/>
      <c r="W28" s="2"/>
      <c r="X28" s="2"/>
      <c r="AB28" s="1" t="s">
        <v>61</v>
      </c>
    </row>
    <row r="29" spans="1:28" ht="17.25" customHeight="1">
      <c r="B29" s="1" t="s">
        <v>121</v>
      </c>
      <c r="O29" s="2"/>
      <c r="P29" s="2"/>
      <c r="Q29" s="2"/>
      <c r="R29" s="2"/>
      <c r="S29" s="2"/>
      <c r="T29" s="2"/>
      <c r="U29" s="2"/>
      <c r="V29" s="2"/>
      <c r="W29" s="2"/>
      <c r="X29" s="2"/>
    </row>
    <row r="30" spans="1:28" ht="17.25" customHeight="1">
      <c r="C30" s="156"/>
      <c r="D30" s="156"/>
      <c r="E30" s="156"/>
      <c r="F30" s="156"/>
      <c r="G30" s="156"/>
      <c r="H30" s="156"/>
      <c r="I30" s="156"/>
      <c r="J30" s="156"/>
      <c r="K30" s="156"/>
      <c r="L30" s="156"/>
      <c r="M30" s="156"/>
      <c r="N30" s="156"/>
      <c r="O30" s="156"/>
      <c r="P30" s="156"/>
      <c r="Q30" s="156"/>
      <c r="R30" s="2"/>
      <c r="S30" s="2"/>
      <c r="T30" s="2"/>
      <c r="U30" s="2"/>
      <c r="V30" s="2"/>
      <c r="W30" s="2"/>
      <c r="X30" s="2"/>
    </row>
    <row r="31" spans="1:28" ht="17.25" customHeight="1">
      <c r="B31" s="1" t="s">
        <v>122</v>
      </c>
      <c r="J31" s="55"/>
      <c r="O31" s="2"/>
      <c r="P31" s="2"/>
      <c r="Q31" s="2"/>
      <c r="R31" s="2"/>
      <c r="S31" s="2"/>
      <c r="T31" s="2"/>
      <c r="U31" s="2"/>
      <c r="V31" s="2"/>
      <c r="W31" s="2"/>
      <c r="X31" s="2"/>
    </row>
    <row r="32" spans="1:28" ht="17.25" customHeight="1">
      <c r="B32" s="1" t="s">
        <v>165</v>
      </c>
      <c r="O32" s="2"/>
      <c r="P32" s="2"/>
      <c r="Q32" s="2"/>
      <c r="R32" s="2"/>
      <c r="S32" s="2"/>
      <c r="T32" s="2"/>
      <c r="U32" s="2"/>
      <c r="V32" s="2"/>
      <c r="W32" s="2"/>
      <c r="X32" s="2"/>
    </row>
    <row r="33" spans="2:26" ht="17.25" customHeight="1">
      <c r="B33" s="1" t="s">
        <v>102</v>
      </c>
      <c r="O33" s="2"/>
      <c r="P33" s="2"/>
      <c r="Q33" s="2"/>
      <c r="R33" s="2"/>
      <c r="S33" s="2"/>
      <c r="T33" s="2"/>
      <c r="U33" s="2"/>
      <c r="V33" s="2"/>
      <c r="W33" s="2"/>
      <c r="X33" s="2"/>
    </row>
    <row r="34" spans="2:26" ht="17.25" customHeight="1">
      <c r="B34" s="1" t="s">
        <v>19</v>
      </c>
    </row>
    <row r="35" spans="2:26" ht="17.25" customHeight="1"/>
    <row r="36" spans="2:26" ht="17.25" customHeight="1"/>
    <row r="37" spans="2:26" ht="17.25" customHeight="1"/>
    <row r="38" spans="2:26" ht="17.25" customHeight="1"/>
    <row r="39" spans="2:26" ht="17.25" customHeight="1">
      <c r="P39" s="153" t="s">
        <v>9</v>
      </c>
      <c r="Q39" s="153"/>
      <c r="R39" s="153"/>
      <c r="S39" s="153"/>
      <c r="T39" s="153"/>
      <c r="U39" s="153"/>
      <c r="V39" s="153"/>
      <c r="W39" s="153"/>
      <c r="X39" s="153"/>
      <c r="Y39" s="153"/>
      <c r="Z39" s="153"/>
    </row>
    <row r="40" spans="2:26" ht="17.25" customHeight="1">
      <c r="P40" s="153" t="s">
        <v>2</v>
      </c>
      <c r="Q40" s="153"/>
      <c r="R40" s="153"/>
      <c r="S40" s="154"/>
      <c r="T40" s="154"/>
      <c r="U40" s="154"/>
      <c r="V40" s="154"/>
      <c r="W40" s="154"/>
      <c r="X40" s="154"/>
      <c r="Y40" s="154"/>
      <c r="Z40" s="154"/>
    </row>
    <row r="41" spans="2:26" ht="17.25" customHeight="1">
      <c r="P41" s="153"/>
      <c r="Q41" s="153"/>
      <c r="R41" s="153"/>
      <c r="S41" s="154"/>
      <c r="T41" s="154"/>
      <c r="U41" s="154"/>
      <c r="V41" s="154"/>
      <c r="W41" s="154"/>
      <c r="X41" s="154"/>
      <c r="Y41" s="154"/>
      <c r="Z41" s="154"/>
    </row>
    <row r="42" spans="2:26" ht="17.25" customHeight="1">
      <c r="P42" s="153" t="s">
        <v>3</v>
      </c>
      <c r="Q42" s="153"/>
      <c r="R42" s="153"/>
      <c r="S42" s="154"/>
      <c r="T42" s="154"/>
      <c r="U42" s="154"/>
      <c r="V42" s="154"/>
      <c r="W42" s="154"/>
      <c r="X42" s="154"/>
      <c r="Y42" s="154"/>
      <c r="Z42" s="154"/>
    </row>
    <row r="43" spans="2:26">
      <c r="P43" s="153" t="s">
        <v>7</v>
      </c>
      <c r="Q43" s="153"/>
      <c r="R43" s="153"/>
      <c r="S43" s="154"/>
      <c r="T43" s="154"/>
      <c r="U43" s="154"/>
      <c r="V43" s="154"/>
      <c r="W43" s="154"/>
      <c r="X43" s="154"/>
      <c r="Y43" s="154"/>
      <c r="Z43" s="154"/>
    </row>
    <row r="44" spans="2:26">
      <c r="P44" s="153" t="s">
        <v>8</v>
      </c>
      <c r="Q44" s="153"/>
      <c r="R44" s="153"/>
      <c r="S44" s="154"/>
      <c r="T44" s="154"/>
      <c r="U44" s="154"/>
      <c r="V44" s="154"/>
      <c r="W44" s="154"/>
      <c r="X44" s="154"/>
      <c r="Y44" s="154"/>
      <c r="Z44" s="154"/>
    </row>
  </sheetData>
  <mergeCells count="23">
    <mergeCell ref="P44:R44"/>
    <mergeCell ref="S44:Z44"/>
    <mergeCell ref="A14:Z15"/>
    <mergeCell ref="P40:R41"/>
    <mergeCell ref="S40:Z41"/>
    <mergeCell ref="P42:R42"/>
    <mergeCell ref="S42:Z42"/>
    <mergeCell ref="P43:R43"/>
    <mergeCell ref="S43:Z43"/>
    <mergeCell ref="P39:Z39"/>
    <mergeCell ref="C24:Q24"/>
    <mergeCell ref="C26:K26"/>
    <mergeCell ref="C30:Q30"/>
    <mergeCell ref="C28:K28"/>
    <mergeCell ref="T1:Z1"/>
    <mergeCell ref="T2:Z2"/>
    <mergeCell ref="A11:Z11"/>
    <mergeCell ref="A18:Z18"/>
    <mergeCell ref="E22:I22"/>
    <mergeCell ref="A12:Z12"/>
    <mergeCell ref="R6:Z6"/>
    <mergeCell ref="R7:Z7"/>
    <mergeCell ref="R8:Z8"/>
  </mergeCells>
  <phoneticPr fontId="4"/>
  <dataValidations count="2">
    <dataValidation allowBlank="1" showInputMessage="1" showErrorMessage="1" prompt="自動入力されます" sqref="E22:I22"/>
    <dataValidation type="list" allowBlank="1" showInputMessage="1" showErrorMessage="1" prompt="プルダウンから選択してください" sqref="C26:K26">
      <formula1>$AB$3:$AB$28</formula1>
    </dataValidation>
  </dataValidations>
  <pageMargins left="0.75" right="0.75" top="1" bottom="1" header="0.51200000000000001" footer="0.5120000000000000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35"/>
  <sheetViews>
    <sheetView view="pageBreakPreview" topLeftCell="B1" zoomScale="85" zoomScaleNormal="100" zoomScaleSheetLayoutView="85" workbookViewId="0">
      <selection activeCell="F7" sqref="F7"/>
    </sheetView>
  </sheetViews>
  <sheetFormatPr defaultColWidth="9" defaultRowHeight="12"/>
  <cols>
    <col min="1" max="1" width="1.6640625" style="8" customWidth="1"/>
    <col min="2" max="2" width="5.88671875" style="8" customWidth="1"/>
    <col min="3" max="3" width="32.77734375" style="8" customWidth="1"/>
    <col min="4" max="4" width="15.77734375" style="8" customWidth="1"/>
    <col min="5" max="7" width="13.44140625" style="8" customWidth="1"/>
    <col min="8" max="8" width="15.33203125" style="8" customWidth="1"/>
    <col min="9" max="9" width="13.44140625" style="8" customWidth="1"/>
    <col min="10" max="10" width="14.5546875" style="8" customWidth="1"/>
    <col min="11" max="11" width="12.44140625" style="8" customWidth="1"/>
    <col min="12" max="12" width="13.44140625" style="8" customWidth="1"/>
    <col min="13" max="13" width="14.109375" style="8" customWidth="1"/>
    <col min="14" max="14" width="15.109375" style="8" customWidth="1"/>
    <col min="15" max="16" width="8.33203125" style="8" customWidth="1"/>
    <col min="17" max="17" width="6" style="8" customWidth="1"/>
    <col min="18" max="18" width="9" style="8"/>
    <col min="19" max="19" width="11.77734375" style="8" customWidth="1"/>
    <col min="20" max="16384" width="9" style="8"/>
  </cols>
  <sheetData>
    <row r="1" spans="1:23" ht="24" customHeight="1">
      <c r="A1" s="9" t="s">
        <v>166</v>
      </c>
      <c r="B1" s="9"/>
      <c r="G1" s="10"/>
      <c r="H1" s="10"/>
      <c r="J1" s="49" t="s">
        <v>75</v>
      </c>
      <c r="K1" s="176" t="str">
        <f>IF(様式第13号!R7="","",様式第13号!R7)</f>
        <v/>
      </c>
      <c r="L1" s="176"/>
      <c r="M1" s="176"/>
      <c r="N1" s="176"/>
      <c r="O1" s="176"/>
      <c r="P1" s="176"/>
    </row>
    <row r="2" spans="1:23" ht="24" customHeight="1">
      <c r="G2" s="10"/>
      <c r="H2" s="10"/>
      <c r="J2" s="49" t="s">
        <v>76</v>
      </c>
      <c r="K2" s="176" t="str">
        <f>IF(様式第13号!C24="","",様式第13号!C24)</f>
        <v/>
      </c>
      <c r="L2" s="176"/>
      <c r="M2" s="176"/>
      <c r="N2" s="176"/>
      <c r="O2" s="176"/>
      <c r="P2" s="176"/>
    </row>
    <row r="3" spans="1:23" s="9" customFormat="1" ht="24" customHeight="1">
      <c r="B3" s="177" t="s">
        <v>117</v>
      </c>
      <c r="C3" s="177"/>
      <c r="D3" s="177"/>
      <c r="E3" s="177"/>
      <c r="F3" s="177"/>
      <c r="G3" s="177"/>
      <c r="H3" s="177"/>
      <c r="I3" s="177"/>
      <c r="J3" s="177"/>
      <c r="K3" s="177"/>
      <c r="L3" s="177"/>
      <c r="M3" s="177"/>
      <c r="N3" s="59"/>
      <c r="O3" s="59"/>
      <c r="P3" s="59"/>
    </row>
    <row r="4" spans="1:23" ht="24" customHeight="1">
      <c r="B4" s="24" t="s">
        <v>115</v>
      </c>
      <c r="C4" s="25"/>
      <c r="J4" s="11"/>
      <c r="K4" s="11"/>
      <c r="M4" s="11"/>
      <c r="N4" s="11"/>
      <c r="O4" s="11"/>
      <c r="P4" s="11"/>
    </row>
    <row r="5" spans="1:23" s="12" customFormat="1" ht="41.4" customHeight="1">
      <c r="B5" s="172" t="s">
        <v>11</v>
      </c>
      <c r="C5" s="172" t="s">
        <v>77</v>
      </c>
      <c r="D5" s="172" t="s">
        <v>36</v>
      </c>
      <c r="E5" s="57" t="s">
        <v>12</v>
      </c>
      <c r="F5" s="7" t="s">
        <v>132</v>
      </c>
      <c r="G5" s="7" t="s">
        <v>78</v>
      </c>
      <c r="H5" s="7" t="s">
        <v>133</v>
      </c>
      <c r="I5" s="7" t="s">
        <v>79</v>
      </c>
      <c r="J5" s="7" t="s">
        <v>105</v>
      </c>
      <c r="K5" s="7" t="s">
        <v>101</v>
      </c>
      <c r="L5" s="7" t="s">
        <v>80</v>
      </c>
      <c r="M5" s="7" t="s">
        <v>21</v>
      </c>
      <c r="N5" s="7" t="s">
        <v>129</v>
      </c>
      <c r="O5" s="174" t="s">
        <v>124</v>
      </c>
      <c r="P5" s="174" t="s">
        <v>125</v>
      </c>
      <c r="R5" s="171" t="s">
        <v>81</v>
      </c>
      <c r="S5" s="171"/>
      <c r="T5" s="171"/>
    </row>
    <row r="6" spans="1:23" s="12" customFormat="1" ht="18.75" customHeight="1">
      <c r="B6" s="173"/>
      <c r="C6" s="173"/>
      <c r="D6" s="173"/>
      <c r="E6" s="58" t="s">
        <v>13</v>
      </c>
      <c r="F6" s="26" t="s">
        <v>14</v>
      </c>
      <c r="G6" s="26" t="s">
        <v>15</v>
      </c>
      <c r="H6" s="58" t="s">
        <v>16</v>
      </c>
      <c r="I6" s="26" t="s">
        <v>17</v>
      </c>
      <c r="J6" s="51" t="s">
        <v>82</v>
      </c>
      <c r="K6" s="26" t="s">
        <v>38</v>
      </c>
      <c r="L6" s="26" t="s">
        <v>83</v>
      </c>
      <c r="M6" s="27" t="s">
        <v>84</v>
      </c>
      <c r="N6" s="27" t="s">
        <v>85</v>
      </c>
      <c r="O6" s="175"/>
      <c r="P6" s="175"/>
      <c r="R6" s="171"/>
      <c r="S6" s="171"/>
      <c r="T6" s="171"/>
    </row>
    <row r="7" spans="1:23" s="12" customFormat="1" ht="24.9" customHeight="1">
      <c r="B7" s="52">
        <v>1</v>
      </c>
      <c r="C7" s="89"/>
      <c r="D7" s="90"/>
      <c r="E7" s="40" t="str">
        <f>IF(D7=0,"",1334000)</f>
        <v/>
      </c>
      <c r="F7" s="91"/>
      <c r="G7" s="91"/>
      <c r="H7" s="40" t="str">
        <f>IF(F7=0,"",F7-G7)</f>
        <v/>
      </c>
      <c r="I7" s="40" t="str">
        <f>IF(F7=0,"",MIN(E7,H7))</f>
        <v/>
      </c>
      <c r="J7" s="40" t="str">
        <f>IF(F7=0,"",(IF(I7&gt;=1334000,1000000,(ROUNDDOWN(I7*0.75,-3)))))</f>
        <v/>
      </c>
      <c r="K7" s="91"/>
      <c r="L7" s="40" t="str">
        <f>IF(J7="","",MIN(K7,J7))</f>
        <v/>
      </c>
      <c r="M7" s="91"/>
      <c r="N7" s="40" t="str">
        <f>IF($M7=0,"",$L7*$M7)</f>
        <v/>
      </c>
      <c r="O7" s="90"/>
      <c r="P7" s="91"/>
      <c r="Q7" s="13" t="s">
        <v>37</v>
      </c>
      <c r="R7" s="14"/>
      <c r="S7" s="50" t="str">
        <f>IF(D7=0,"0",F7*M7)</f>
        <v>0</v>
      </c>
      <c r="T7" s="14"/>
      <c r="U7" s="53" t="s">
        <v>126</v>
      </c>
      <c r="V7" s="14"/>
      <c r="W7" s="14"/>
    </row>
    <row r="8" spans="1:23" s="15" customFormat="1" ht="24.9" customHeight="1">
      <c r="B8" s="52">
        <v>2</v>
      </c>
      <c r="C8" s="89"/>
      <c r="D8" s="90"/>
      <c r="E8" s="40" t="str">
        <f t="shared" ref="E8:E11" si="0">IF(D8=0,"",1334000)</f>
        <v/>
      </c>
      <c r="F8" s="91"/>
      <c r="G8" s="91"/>
      <c r="H8" s="40" t="str">
        <f t="shared" ref="H8:H11" si="1">IF(F8=0,"",F8-G8)</f>
        <v/>
      </c>
      <c r="I8" s="40" t="str">
        <f t="shared" ref="I8:I10" si="2">IF(F8=0,"",MIN(E8,H8))</f>
        <v/>
      </c>
      <c r="J8" s="40" t="str">
        <f>IF(F8=0,"",(IF(I8&gt;=1334000,1000000,(ROUNDDOWN(I8*0.75,-3)))))</f>
        <v/>
      </c>
      <c r="K8" s="91"/>
      <c r="L8" s="40" t="str">
        <f>IF(J8="","",MIN(K8,J8))</f>
        <v/>
      </c>
      <c r="M8" s="91"/>
      <c r="N8" s="40" t="str">
        <f t="shared" ref="N8:N11" si="3">IF($M8=0,"",$L8*$M8)</f>
        <v/>
      </c>
      <c r="O8" s="90"/>
      <c r="P8" s="91"/>
      <c r="Q8" s="13" t="s">
        <v>40</v>
      </c>
      <c r="R8" s="14"/>
      <c r="S8" s="50" t="str">
        <f t="shared" ref="S8:S11" si="4">IF(D8=0,"0",F8*M8)</f>
        <v>0</v>
      </c>
      <c r="T8" s="14"/>
      <c r="U8" s="53" t="s">
        <v>127</v>
      </c>
      <c r="V8" s="14"/>
      <c r="W8" s="14"/>
    </row>
    <row r="9" spans="1:23" s="15" customFormat="1" ht="24.9" customHeight="1">
      <c r="B9" s="52">
        <v>3</v>
      </c>
      <c r="C9" s="89"/>
      <c r="D9" s="90"/>
      <c r="E9" s="40" t="str">
        <f t="shared" si="0"/>
        <v/>
      </c>
      <c r="F9" s="91"/>
      <c r="G9" s="91"/>
      <c r="H9" s="40" t="str">
        <f t="shared" si="1"/>
        <v/>
      </c>
      <c r="I9" s="40" t="str">
        <f t="shared" si="2"/>
        <v/>
      </c>
      <c r="J9" s="40" t="str">
        <f>IF(F9=0,"",(IF(I9&gt;=1334000,1000000,(ROUNDDOWN(I9*0.75,-3)))))</f>
        <v/>
      </c>
      <c r="K9" s="91"/>
      <c r="L9" s="40" t="str">
        <f>IF(J9="","",MIN(K9,J9))</f>
        <v/>
      </c>
      <c r="M9" s="91"/>
      <c r="N9" s="40" t="str">
        <f t="shared" si="3"/>
        <v/>
      </c>
      <c r="O9" s="90"/>
      <c r="P9" s="91"/>
      <c r="Q9" s="14"/>
      <c r="R9" s="14"/>
      <c r="S9" s="50" t="str">
        <f t="shared" si="4"/>
        <v>0</v>
      </c>
      <c r="T9" s="14"/>
      <c r="U9" s="14"/>
      <c r="V9" s="14"/>
      <c r="W9" s="14"/>
    </row>
    <row r="10" spans="1:23" s="15" customFormat="1" ht="24.9" customHeight="1">
      <c r="B10" s="52">
        <v>4</v>
      </c>
      <c r="C10" s="89"/>
      <c r="D10" s="90"/>
      <c r="E10" s="40" t="str">
        <f t="shared" si="0"/>
        <v/>
      </c>
      <c r="F10" s="91"/>
      <c r="G10" s="91"/>
      <c r="H10" s="40" t="str">
        <f t="shared" si="1"/>
        <v/>
      </c>
      <c r="I10" s="40" t="str">
        <f t="shared" si="2"/>
        <v/>
      </c>
      <c r="J10" s="40" t="str">
        <f>IF(F10=0,"",(IF(I10&gt;=1334000,1000000,(ROUNDDOWN(I10*0.75,-3)))))</f>
        <v/>
      </c>
      <c r="K10" s="91"/>
      <c r="L10" s="40" t="str">
        <f>IF(J10="","",MIN(K10,J10))</f>
        <v/>
      </c>
      <c r="M10" s="91"/>
      <c r="N10" s="40" t="str">
        <f t="shared" si="3"/>
        <v/>
      </c>
      <c r="O10" s="90"/>
      <c r="P10" s="91"/>
      <c r="Q10" s="14"/>
      <c r="R10" s="14"/>
      <c r="S10" s="50" t="str">
        <f t="shared" si="4"/>
        <v>0</v>
      </c>
      <c r="T10" s="14"/>
      <c r="U10" s="14"/>
      <c r="V10" s="14"/>
      <c r="W10" s="14"/>
    </row>
    <row r="11" spans="1:23" s="15" customFormat="1" ht="24.9" customHeight="1">
      <c r="B11" s="52">
        <v>5</v>
      </c>
      <c r="C11" s="89"/>
      <c r="D11" s="90"/>
      <c r="E11" s="40" t="str">
        <f t="shared" si="0"/>
        <v/>
      </c>
      <c r="F11" s="91"/>
      <c r="G11" s="91"/>
      <c r="H11" s="40" t="str">
        <f t="shared" si="1"/>
        <v/>
      </c>
      <c r="I11" s="40" t="str">
        <f>IF(F11=0,"",MIN(E11,H11))</f>
        <v/>
      </c>
      <c r="J11" s="40" t="str">
        <f>IF(F11=0,"",(IF(I11&gt;=1334000,1000000,(ROUNDDOWN(I11*0.75,-3)))))</f>
        <v/>
      </c>
      <c r="K11" s="91"/>
      <c r="L11" s="40" t="str">
        <f>IF(J11="","",MIN(K11,J11))</f>
        <v/>
      </c>
      <c r="M11" s="91"/>
      <c r="N11" s="40" t="str">
        <f t="shared" si="3"/>
        <v/>
      </c>
      <c r="O11" s="90"/>
      <c r="P11" s="91"/>
      <c r="Q11" s="14"/>
      <c r="R11" s="14"/>
      <c r="S11" s="50" t="str">
        <f t="shared" si="4"/>
        <v>0</v>
      </c>
      <c r="T11" s="14"/>
      <c r="U11" s="14"/>
      <c r="V11" s="14"/>
      <c r="W11" s="14"/>
    </row>
    <row r="12" spans="1:23" ht="24.9" customHeight="1">
      <c r="B12" s="158" t="s">
        <v>108</v>
      </c>
      <c r="C12" s="159"/>
      <c r="D12" s="159"/>
      <c r="E12" s="159"/>
      <c r="F12" s="159"/>
      <c r="G12" s="159"/>
      <c r="H12" s="159"/>
      <c r="I12" s="159"/>
      <c r="J12" s="159"/>
      <c r="K12" s="159"/>
      <c r="L12" s="160"/>
      <c r="M12" s="54">
        <f>SUM(M7:M11)</f>
        <v>0</v>
      </c>
      <c r="N12" s="54">
        <f>SUM(N7:N11)</f>
        <v>0</v>
      </c>
      <c r="O12" s="54"/>
      <c r="P12" s="54"/>
      <c r="R12" s="12" t="s">
        <v>43</v>
      </c>
      <c r="S12" s="28">
        <f>IF(ISERROR(SUM(S7:S11)),"0",SUM(S7:S11))</f>
        <v>0</v>
      </c>
    </row>
    <row r="13" spans="1:23" ht="15" customHeight="1">
      <c r="B13" s="29"/>
      <c r="C13" s="29"/>
      <c r="D13" s="29"/>
      <c r="E13" s="29"/>
      <c r="F13" s="29"/>
      <c r="G13" s="29"/>
      <c r="H13" s="29"/>
      <c r="I13" s="29"/>
      <c r="J13" s="30"/>
      <c r="K13" s="29"/>
      <c r="L13" s="29"/>
      <c r="M13" s="29"/>
      <c r="N13" s="29"/>
      <c r="O13" s="30"/>
      <c r="P13" s="30"/>
      <c r="S13" s="23" t="str">
        <f>IF(D6=0,"",(SUM(S6:S10)))</f>
        <v/>
      </c>
    </row>
    <row r="14" spans="1:23" ht="24.9" customHeight="1">
      <c r="B14" s="31" t="s">
        <v>128</v>
      </c>
      <c r="C14" s="32"/>
      <c r="D14" s="32"/>
      <c r="E14" s="32"/>
      <c r="F14" s="32"/>
      <c r="G14" s="32"/>
      <c r="H14" s="32"/>
      <c r="I14" s="32"/>
      <c r="J14" s="11"/>
      <c r="K14" s="32"/>
      <c r="L14" s="32"/>
      <c r="M14" s="11"/>
      <c r="N14" s="11"/>
      <c r="O14" s="11"/>
      <c r="P14" s="11"/>
      <c r="S14" s="23"/>
    </row>
    <row r="15" spans="1:23" ht="42" customHeight="1">
      <c r="B15" s="172" t="s">
        <v>11</v>
      </c>
      <c r="C15" s="172" t="s">
        <v>77</v>
      </c>
      <c r="D15" s="172" t="s">
        <v>36</v>
      </c>
      <c r="E15" s="57" t="s">
        <v>12</v>
      </c>
      <c r="F15" s="7" t="s">
        <v>134</v>
      </c>
      <c r="G15" s="7" t="s">
        <v>78</v>
      </c>
      <c r="H15" s="7" t="s">
        <v>135</v>
      </c>
      <c r="I15" s="7" t="s">
        <v>79</v>
      </c>
      <c r="J15" s="7" t="s">
        <v>105</v>
      </c>
      <c r="K15" s="7" t="s">
        <v>101</v>
      </c>
      <c r="L15" s="7" t="s">
        <v>80</v>
      </c>
      <c r="M15" s="7" t="s">
        <v>21</v>
      </c>
      <c r="N15" s="7" t="s">
        <v>106</v>
      </c>
      <c r="O15" s="174" t="s">
        <v>124</v>
      </c>
      <c r="P15" s="174" t="s">
        <v>125</v>
      </c>
    </row>
    <row r="16" spans="1:23" ht="20.100000000000001" customHeight="1">
      <c r="B16" s="173"/>
      <c r="C16" s="173"/>
      <c r="D16" s="173"/>
      <c r="E16" s="26" t="s">
        <v>86</v>
      </c>
      <c r="F16" s="26" t="s">
        <v>87</v>
      </c>
      <c r="G16" s="26" t="s">
        <v>88</v>
      </c>
      <c r="H16" s="26" t="s">
        <v>89</v>
      </c>
      <c r="I16" s="27" t="s">
        <v>90</v>
      </c>
      <c r="J16" s="51" t="s">
        <v>91</v>
      </c>
      <c r="K16" s="27" t="s">
        <v>92</v>
      </c>
      <c r="L16" s="27" t="s">
        <v>93</v>
      </c>
      <c r="M16" s="27" t="s">
        <v>94</v>
      </c>
      <c r="N16" s="27" t="s">
        <v>95</v>
      </c>
      <c r="O16" s="175"/>
      <c r="P16" s="175"/>
      <c r="S16" s="50" t="str">
        <f t="shared" ref="S16" si="5">IF(D16=0,"",F16*M16)</f>
        <v/>
      </c>
    </row>
    <row r="17" spans="2:19" ht="24.6" customHeight="1">
      <c r="B17" s="52">
        <v>1</v>
      </c>
      <c r="C17" s="89"/>
      <c r="D17" s="92"/>
      <c r="E17" s="41" t="str">
        <f>IF(D17=0,"",600000)</f>
        <v/>
      </c>
      <c r="F17" s="91"/>
      <c r="G17" s="91"/>
      <c r="H17" s="40" t="str">
        <f>IF(F17=0,"",F17-G17)</f>
        <v/>
      </c>
      <c r="I17" s="40" t="str">
        <f>IF(F17=0,"",MIN(E17,H17))</f>
        <v/>
      </c>
      <c r="J17" s="40" t="str">
        <f>IF(F17=0,"",(IF(I17&gt;=600000,300000,(ROUNDDOWN(I17*0.5,-3)))))</f>
        <v/>
      </c>
      <c r="K17" s="91"/>
      <c r="L17" s="40" t="str">
        <f>IF(J17="","",MIN(K17,J17))</f>
        <v/>
      </c>
      <c r="M17" s="91"/>
      <c r="N17" s="40" t="str">
        <f>IF($M17=0,"",$L17*$M17)</f>
        <v/>
      </c>
      <c r="O17" s="90"/>
      <c r="P17" s="91"/>
      <c r="Q17" s="13" t="s">
        <v>32</v>
      </c>
      <c r="S17" s="50" t="str">
        <f>IF(D17=0,"0",F17*M17)</f>
        <v>0</v>
      </c>
    </row>
    <row r="18" spans="2:19" ht="24.6" customHeight="1">
      <c r="B18" s="52">
        <v>2</v>
      </c>
      <c r="C18" s="89"/>
      <c r="D18" s="92"/>
      <c r="E18" s="41" t="str">
        <f>IF(D18=0,"",600000)</f>
        <v/>
      </c>
      <c r="F18" s="91"/>
      <c r="G18" s="91"/>
      <c r="H18" s="40" t="str">
        <f t="shared" ref="H18:H20" si="6">IF(F18=0,"",F18-G18)</f>
        <v/>
      </c>
      <c r="I18" s="40" t="str">
        <f t="shared" ref="I18:I20" si="7">IF(F18=0,"",MIN(E18,H18))</f>
        <v/>
      </c>
      <c r="J18" s="40" t="str">
        <f>IF(F18=0,"",(IF(I18&gt;=600000,300000,(ROUNDDOWN(I18*0.5,-3)))))</f>
        <v/>
      </c>
      <c r="K18" s="91"/>
      <c r="L18" s="40" t="str">
        <f>IF(J18="","",MIN(K18,J18))</f>
        <v/>
      </c>
      <c r="M18" s="91"/>
      <c r="N18" s="40" t="str">
        <f t="shared" ref="N18:N20" si="8">IF($M18=0,"",$L18*$M18)</f>
        <v/>
      </c>
      <c r="O18" s="90"/>
      <c r="P18" s="91"/>
      <c r="Q18" s="13" t="s">
        <v>33</v>
      </c>
      <c r="S18" s="50" t="str">
        <f t="shared" ref="S18:S21" si="9">IF(D18=0,"0",F18*M18)</f>
        <v>0</v>
      </c>
    </row>
    <row r="19" spans="2:19" ht="24.6" customHeight="1">
      <c r="B19" s="52">
        <v>3</v>
      </c>
      <c r="C19" s="89"/>
      <c r="D19" s="92"/>
      <c r="E19" s="41" t="str">
        <f t="shared" ref="E19:E21" si="10">IF(D19=0,"",600000)</f>
        <v/>
      </c>
      <c r="F19" s="91"/>
      <c r="G19" s="91"/>
      <c r="H19" s="40" t="str">
        <f t="shared" si="6"/>
        <v/>
      </c>
      <c r="I19" s="40" t="str">
        <f t="shared" si="7"/>
        <v/>
      </c>
      <c r="J19" s="40" t="str">
        <f>IF(F19=0,"",(IF(I19&gt;=600000,300000,(ROUNDDOWN(I19*0.5,-3)))))</f>
        <v/>
      </c>
      <c r="K19" s="91"/>
      <c r="L19" s="40" t="str">
        <f>IF(J19="","",MIN(K19,J19))</f>
        <v/>
      </c>
      <c r="M19" s="91"/>
      <c r="N19" s="40" t="str">
        <f t="shared" si="8"/>
        <v/>
      </c>
      <c r="O19" s="90"/>
      <c r="P19" s="91"/>
      <c r="Q19" s="13" t="s">
        <v>34</v>
      </c>
      <c r="S19" s="50" t="str">
        <f t="shared" si="9"/>
        <v>0</v>
      </c>
    </row>
    <row r="20" spans="2:19" ht="24.6" customHeight="1">
      <c r="B20" s="52">
        <v>4</v>
      </c>
      <c r="C20" s="89"/>
      <c r="D20" s="92"/>
      <c r="E20" s="41" t="str">
        <f t="shared" si="10"/>
        <v/>
      </c>
      <c r="F20" s="91"/>
      <c r="G20" s="91"/>
      <c r="H20" s="40" t="str">
        <f t="shared" si="6"/>
        <v/>
      </c>
      <c r="I20" s="40" t="str">
        <f t="shared" si="7"/>
        <v/>
      </c>
      <c r="J20" s="40" t="str">
        <f>IF(F20=0,"",(IF(I20&gt;=600000,300000,(ROUNDDOWN(I20*0.5,-3)))))</f>
        <v/>
      </c>
      <c r="K20" s="91"/>
      <c r="L20" s="40" t="str">
        <f>IF(J20="","",MIN(K20,J20))</f>
        <v/>
      </c>
      <c r="M20" s="91"/>
      <c r="N20" s="40" t="str">
        <f t="shared" si="8"/>
        <v/>
      </c>
      <c r="O20" s="90"/>
      <c r="P20" s="91"/>
      <c r="Q20" s="13" t="s">
        <v>35</v>
      </c>
      <c r="S20" s="50" t="str">
        <f t="shared" si="9"/>
        <v>0</v>
      </c>
    </row>
    <row r="21" spans="2:19" ht="24.6" customHeight="1">
      <c r="B21" s="52">
        <v>5</v>
      </c>
      <c r="C21" s="89"/>
      <c r="D21" s="92"/>
      <c r="E21" s="41" t="str">
        <f t="shared" si="10"/>
        <v/>
      </c>
      <c r="F21" s="91"/>
      <c r="G21" s="91"/>
      <c r="H21" s="40" t="str">
        <f>IF(F21=0,"",F21-G21)</f>
        <v/>
      </c>
      <c r="I21" s="40" t="str">
        <f>IF(F21=0,"",MIN(E21,H21))</f>
        <v/>
      </c>
      <c r="J21" s="40" t="str">
        <f>IF(F21=0,"",(IF(I21&gt;=600000,300000,(ROUNDDOWN(I21*0.5,-3)))))</f>
        <v/>
      </c>
      <c r="K21" s="91"/>
      <c r="L21" s="40" t="str">
        <f>IF(J21="","",MIN(K21,J21))</f>
        <v/>
      </c>
      <c r="M21" s="91"/>
      <c r="N21" s="40" t="str">
        <f>IF($M21=0,"",$L21*$M21)</f>
        <v/>
      </c>
      <c r="O21" s="90"/>
      <c r="P21" s="91"/>
      <c r="S21" s="50" t="str">
        <f t="shared" si="9"/>
        <v>0</v>
      </c>
    </row>
    <row r="22" spans="2:19" ht="24.9" customHeight="1">
      <c r="B22" s="158" t="s">
        <v>109</v>
      </c>
      <c r="C22" s="159"/>
      <c r="D22" s="159"/>
      <c r="E22" s="159"/>
      <c r="F22" s="159"/>
      <c r="G22" s="159"/>
      <c r="H22" s="159"/>
      <c r="I22" s="159"/>
      <c r="J22" s="159"/>
      <c r="K22" s="159"/>
      <c r="L22" s="160"/>
      <c r="M22" s="54">
        <f>SUM(M17:M21)</f>
        <v>0</v>
      </c>
      <c r="N22" s="54">
        <f>SUM(N17:N21)</f>
        <v>0</v>
      </c>
      <c r="O22" s="54"/>
      <c r="P22" s="54"/>
      <c r="R22" s="12" t="s">
        <v>43</v>
      </c>
      <c r="S22" s="28">
        <f>IF(ISERROR(SUM(S17:S21)),"0",SUM(S17:S21))</f>
        <v>0</v>
      </c>
    </row>
    <row r="23" spans="2:19">
      <c r="B23" s="33"/>
      <c r="C23" s="33"/>
      <c r="D23" s="33"/>
      <c r="E23" s="33"/>
      <c r="F23" s="33"/>
      <c r="G23" s="33"/>
      <c r="H23" s="33"/>
      <c r="I23" s="33"/>
      <c r="J23" s="33"/>
      <c r="K23" s="33"/>
      <c r="L23" s="33"/>
      <c r="M23" s="33"/>
      <c r="N23" s="34"/>
      <c r="O23" s="34"/>
      <c r="P23" s="34"/>
    </row>
    <row r="24" spans="2:19" ht="24.6" customHeight="1" thickBot="1">
      <c r="B24" s="35" t="s">
        <v>96</v>
      </c>
      <c r="C24" s="36"/>
      <c r="D24" s="36"/>
      <c r="E24" s="36"/>
      <c r="F24" s="34"/>
      <c r="G24" s="36"/>
      <c r="H24" s="36"/>
      <c r="I24" s="36"/>
      <c r="J24" s="36"/>
      <c r="K24" s="36"/>
      <c r="L24" s="36"/>
      <c r="M24" s="36"/>
      <c r="N24" s="36"/>
      <c r="O24" s="36"/>
      <c r="P24" s="36"/>
    </row>
    <row r="25" spans="2:19" ht="24.6" customHeight="1">
      <c r="B25" s="161" t="s">
        <v>107</v>
      </c>
      <c r="C25" s="162"/>
      <c r="D25" s="163"/>
      <c r="E25" s="164" t="s">
        <v>130</v>
      </c>
      <c r="F25" s="162"/>
      <c r="G25" s="163"/>
      <c r="H25" s="164" t="s">
        <v>131</v>
      </c>
      <c r="I25" s="162"/>
      <c r="J25" s="163"/>
      <c r="K25" s="36"/>
    </row>
    <row r="26" spans="2:19" ht="26.4" customHeight="1" thickBot="1">
      <c r="B26" s="165"/>
      <c r="C26" s="166"/>
      <c r="D26" s="167"/>
      <c r="E26" s="168">
        <f>N12+N22</f>
        <v>0</v>
      </c>
      <c r="F26" s="169"/>
      <c r="G26" s="170"/>
      <c r="H26" s="168">
        <f>B26-E26</f>
        <v>0</v>
      </c>
      <c r="I26" s="169"/>
      <c r="J26" s="170"/>
      <c r="K26" s="36"/>
      <c r="R26" s="12" t="s">
        <v>97</v>
      </c>
      <c r="S26" s="37">
        <f>S12+S22</f>
        <v>0</v>
      </c>
    </row>
    <row r="27" spans="2:19" ht="7.8" customHeight="1">
      <c r="B27" s="38"/>
      <c r="C27" s="38"/>
      <c r="D27" s="38"/>
      <c r="E27" s="38"/>
      <c r="F27" s="38"/>
    </row>
    <row r="28" spans="2:19">
      <c r="B28" s="8" t="s">
        <v>18</v>
      </c>
    </row>
    <row r="29" spans="2:19" s="42" customFormat="1">
      <c r="B29" s="43">
        <v>1</v>
      </c>
      <c r="C29" s="157" t="s">
        <v>98</v>
      </c>
      <c r="D29" s="157"/>
      <c r="E29" s="157"/>
      <c r="F29" s="157"/>
      <c r="G29" s="157"/>
      <c r="H29" s="157"/>
      <c r="I29" s="157"/>
      <c r="J29" s="157"/>
      <c r="K29" s="157"/>
      <c r="L29" s="157"/>
      <c r="M29" s="157"/>
      <c r="N29" s="157"/>
      <c r="O29" s="56"/>
      <c r="P29" s="56"/>
    </row>
    <row r="30" spans="2:19" s="42" customFormat="1">
      <c r="B30" s="43">
        <v>2</v>
      </c>
      <c r="C30" s="157" t="s">
        <v>110</v>
      </c>
      <c r="D30" s="157"/>
      <c r="E30" s="157"/>
      <c r="F30" s="157"/>
      <c r="G30" s="157"/>
      <c r="H30" s="157"/>
      <c r="I30" s="157"/>
      <c r="J30" s="157"/>
      <c r="K30" s="157"/>
      <c r="L30" s="157"/>
      <c r="M30" s="157"/>
      <c r="N30" s="157"/>
      <c r="O30" s="56"/>
      <c r="P30" s="56"/>
    </row>
    <row r="31" spans="2:19" s="42" customFormat="1">
      <c r="B31" s="43">
        <v>3</v>
      </c>
      <c r="C31" s="157" t="s">
        <v>111</v>
      </c>
      <c r="D31" s="157"/>
      <c r="E31" s="157"/>
      <c r="F31" s="157"/>
      <c r="G31" s="157"/>
      <c r="H31" s="157"/>
      <c r="I31" s="157"/>
      <c r="J31" s="157"/>
      <c r="K31" s="157"/>
      <c r="L31" s="157"/>
      <c r="M31" s="157"/>
      <c r="N31" s="157"/>
      <c r="O31" s="56"/>
      <c r="P31" s="56"/>
    </row>
    <row r="32" spans="2:19" s="42" customFormat="1">
      <c r="B32" s="43">
        <v>4</v>
      </c>
      <c r="C32" s="157" t="s">
        <v>118</v>
      </c>
      <c r="D32" s="157"/>
      <c r="E32" s="157"/>
      <c r="F32" s="157"/>
      <c r="G32" s="157"/>
      <c r="H32" s="157"/>
      <c r="I32" s="157"/>
      <c r="J32" s="157"/>
      <c r="K32" s="157"/>
      <c r="L32" s="157"/>
      <c r="M32" s="157"/>
      <c r="N32" s="157"/>
      <c r="O32" s="56"/>
      <c r="P32" s="56"/>
    </row>
    <row r="33" spans="2:16">
      <c r="B33" s="39">
        <v>5</v>
      </c>
      <c r="C33" s="157" t="s">
        <v>112</v>
      </c>
      <c r="D33" s="157"/>
      <c r="E33" s="157"/>
      <c r="F33" s="157"/>
      <c r="G33" s="157"/>
      <c r="H33" s="157"/>
      <c r="I33" s="157"/>
      <c r="J33" s="157"/>
      <c r="K33" s="157"/>
      <c r="L33" s="157"/>
      <c r="M33" s="157"/>
      <c r="N33" s="157"/>
      <c r="O33" s="56"/>
      <c r="P33" s="56"/>
    </row>
    <row r="34" spans="2:16">
      <c r="B34" s="12">
        <v>6</v>
      </c>
      <c r="C34" s="157" t="s">
        <v>119</v>
      </c>
      <c r="D34" s="157"/>
      <c r="E34" s="157"/>
      <c r="F34" s="157"/>
      <c r="G34" s="157"/>
      <c r="H34" s="157"/>
      <c r="I34" s="157"/>
      <c r="J34" s="157"/>
      <c r="K34" s="157"/>
      <c r="L34" s="157"/>
      <c r="M34" s="157"/>
      <c r="N34" s="157"/>
      <c r="O34" s="56"/>
      <c r="P34" s="56"/>
    </row>
    <row r="35" spans="2:16">
      <c r="B35" s="12">
        <v>7</v>
      </c>
      <c r="C35" s="8" t="s">
        <v>120</v>
      </c>
    </row>
  </sheetData>
  <mergeCells count="28">
    <mergeCell ref="K1:P1"/>
    <mergeCell ref="K2:P2"/>
    <mergeCell ref="B3:M3"/>
    <mergeCell ref="B5:B6"/>
    <mergeCell ref="C5:C6"/>
    <mergeCell ref="D5:D6"/>
    <mergeCell ref="O5:O6"/>
    <mergeCell ref="P5:P6"/>
    <mergeCell ref="R5:T6"/>
    <mergeCell ref="B12:L12"/>
    <mergeCell ref="B15:B16"/>
    <mergeCell ref="C15:C16"/>
    <mergeCell ref="D15:D16"/>
    <mergeCell ref="O15:O16"/>
    <mergeCell ref="P15:P16"/>
    <mergeCell ref="C34:N34"/>
    <mergeCell ref="B22:L22"/>
    <mergeCell ref="B25:D25"/>
    <mergeCell ref="E25:G25"/>
    <mergeCell ref="H25:J25"/>
    <mergeCell ref="B26:D26"/>
    <mergeCell ref="E26:G26"/>
    <mergeCell ref="H26:J26"/>
    <mergeCell ref="C29:N29"/>
    <mergeCell ref="C30:N30"/>
    <mergeCell ref="C31:N31"/>
    <mergeCell ref="C32:N32"/>
    <mergeCell ref="C33:N33"/>
  </mergeCells>
  <phoneticPr fontId="4"/>
  <dataValidations count="24">
    <dataValidation type="list" allowBlank="1" showErrorMessage="1" sqref="O7:O11">
      <formula1>$U$7:$U$8</formula1>
    </dataValidation>
    <dataValidation type="list" allowBlank="1" showErrorMessage="1" sqref="O17:O21">
      <formula1>$U$7:$U$8</formula1>
    </dataValidation>
    <dataValidation allowBlank="1" showInputMessage="1" showErrorMessage="1" prompt="自動計算されます_x000a_" sqref="E26:G26"/>
    <dataValidation type="list" allowBlank="1" showInputMessage="1" showErrorMessage="1" sqref="D7:D11">
      <formula1>$Q$7:$Q$8</formula1>
    </dataValidation>
    <dataValidation allowBlank="1" showErrorMessage="1" sqref="F7:F11"/>
    <dataValidation allowBlank="1" showErrorMessage="1" sqref="F17:F21"/>
    <dataValidation allowBlank="1" showErrorMessage="1" sqref="P7:P11"/>
    <dataValidation allowBlank="1" showErrorMessage="1" sqref="O12:P12"/>
    <dataValidation allowBlank="1" showErrorMessage="1" sqref="P17:P22"/>
    <dataValidation allowBlank="1" showErrorMessage="1" sqref="O22"/>
    <dataValidation allowBlank="1" showInputMessage="1" showErrorMessage="1" prompt="自動入力されます" sqref="H7:J11"/>
    <dataValidation allowBlank="1" showInputMessage="1" showErrorMessage="1" prompt="自動入力されます" sqref="E17:E21"/>
    <dataValidation allowBlank="1" showInputMessage="1" showErrorMessage="1" prompt="自動入力されます" sqref="E7:E11"/>
    <dataValidation allowBlank="1" showInputMessage="1" showErrorMessage="1" prompt="自動入力されます" sqref="H26"/>
    <dataValidation allowBlank="1" showInputMessage="1" showErrorMessage="1" prompt="自動入力されます" sqref="N17:N21"/>
    <dataValidation allowBlank="1" showInputMessage="1" showErrorMessage="1" prompt="自動入力されます" sqref="L7:L11"/>
    <dataValidation allowBlank="1" showInputMessage="1" showErrorMessage="1" prompt="自動入力されます" sqref="M12:N12"/>
    <dataValidation allowBlank="1" showInputMessage="1" showErrorMessage="1" prompt="自動入力されます" sqref="K1:K2"/>
    <dataValidation allowBlank="1" showInputMessage="1" showErrorMessage="1" prompt="自動入力されます" sqref="N7:N11"/>
    <dataValidation allowBlank="1" showInputMessage="1" showErrorMessage="1" prompt="自動入力されます" sqref="L17:L21"/>
    <dataValidation allowBlank="1" showInputMessage="1" showErrorMessage="1" prompt="自動入力されます" sqref="H17:J21"/>
    <dataValidation allowBlank="1" showInputMessage="1" showErrorMessage="1" prompt="自動入力されます" sqref="M22:N22"/>
    <dataValidation type="list" allowBlank="1" showInputMessage="1" showErrorMessage="1" sqref="D17:D21">
      <formula1>$Q$17:$Q$20</formula1>
    </dataValidation>
    <dataValidation allowBlank="1" showInputMessage="1" showErrorMessage="1" prompt="交付決定通知に記載されている交付決定額を入力してください" sqref="B26:D26"/>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62"/>
  <sheetViews>
    <sheetView showGridLines="0" view="pageBreakPreview" zoomScaleNormal="100" zoomScaleSheetLayoutView="100" workbookViewId="0">
      <selection activeCell="S12" sqref="S12:AI12"/>
    </sheetView>
  </sheetViews>
  <sheetFormatPr defaultColWidth="9" defaultRowHeight="13.2"/>
  <cols>
    <col min="1" max="180" width="1.6640625" customWidth="1"/>
  </cols>
  <sheetData>
    <row r="1" spans="1:54" s="94" customFormat="1">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s="94" customForma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row>
    <row r="3" spans="1:54" s="94" customForma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119" t="s">
        <v>184</v>
      </c>
      <c r="AH3" s="119"/>
      <c r="AI3" s="119"/>
      <c r="AJ3" s="119"/>
      <c r="AK3" s="119"/>
      <c r="AL3" s="119"/>
      <c r="AM3" s="119"/>
      <c r="AN3" s="178">
        <f>様式第13号!R7</f>
        <v>0</v>
      </c>
      <c r="AO3" s="178"/>
      <c r="AP3" s="178"/>
      <c r="AQ3" s="178"/>
      <c r="AR3" s="178"/>
      <c r="AS3" s="178"/>
      <c r="AT3" s="178"/>
      <c r="AU3" s="178"/>
      <c r="AV3" s="178"/>
      <c r="AW3" s="178"/>
      <c r="AX3" s="178"/>
      <c r="AY3" s="178"/>
      <c r="AZ3" s="178"/>
      <c r="BA3" s="178"/>
      <c r="BB3" s="93" t="s">
        <v>185</v>
      </c>
    </row>
    <row r="4" spans="1:54" s="94" customForma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row>
    <row r="5" spans="1:54" s="94" customFormat="1">
      <c r="A5" s="191" t="s">
        <v>169</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row>
    <row r="6" spans="1:54" s="94" customForma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s="94" customForma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row>
    <row r="8" spans="1:54" s="94" customFormat="1">
      <c r="A8" s="95"/>
      <c r="B8" s="95" t="s">
        <v>170</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row>
    <row r="9" spans="1:54" s="94" customFormat="1">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6" t="s">
        <v>171</v>
      </c>
    </row>
    <row r="10" spans="1:54" s="94" customFormat="1">
      <c r="A10" s="95"/>
      <c r="B10" s="93"/>
      <c r="C10" s="93"/>
      <c r="D10" s="185" t="s">
        <v>172</v>
      </c>
      <c r="E10" s="186"/>
      <c r="F10" s="186"/>
      <c r="G10" s="186"/>
      <c r="H10" s="186"/>
      <c r="I10" s="186"/>
      <c r="J10" s="186"/>
      <c r="K10" s="186"/>
      <c r="L10" s="186"/>
      <c r="M10" s="186"/>
      <c r="N10" s="186"/>
      <c r="O10" s="186"/>
      <c r="P10" s="186"/>
      <c r="Q10" s="186"/>
      <c r="R10" s="187"/>
      <c r="S10" s="185" t="s">
        <v>173</v>
      </c>
      <c r="T10" s="186"/>
      <c r="U10" s="186"/>
      <c r="V10" s="186"/>
      <c r="W10" s="186"/>
      <c r="X10" s="186"/>
      <c r="Y10" s="186"/>
      <c r="Z10" s="186"/>
      <c r="AA10" s="186"/>
      <c r="AB10" s="186"/>
      <c r="AC10" s="186"/>
      <c r="AD10" s="186"/>
      <c r="AE10" s="186"/>
      <c r="AF10" s="186"/>
      <c r="AG10" s="186"/>
      <c r="AH10" s="186"/>
      <c r="AI10" s="187"/>
      <c r="AJ10" s="185" t="s">
        <v>174</v>
      </c>
      <c r="AK10" s="186"/>
      <c r="AL10" s="186"/>
      <c r="AM10" s="186"/>
      <c r="AN10" s="186"/>
      <c r="AO10" s="186"/>
      <c r="AP10" s="186"/>
      <c r="AQ10" s="186"/>
      <c r="AR10" s="186"/>
      <c r="AS10" s="186"/>
      <c r="AT10" s="186"/>
      <c r="AU10" s="186"/>
      <c r="AV10" s="186"/>
      <c r="AW10" s="186"/>
      <c r="AX10" s="186"/>
      <c r="AY10" s="186"/>
      <c r="AZ10" s="186"/>
      <c r="BA10" s="186"/>
      <c r="BB10" s="187"/>
    </row>
    <row r="11" spans="1:54" s="94" customFormat="1">
      <c r="A11" s="95"/>
      <c r="B11" s="95"/>
      <c r="C11" s="95"/>
      <c r="D11" s="97"/>
      <c r="E11" s="98"/>
      <c r="F11" s="98"/>
      <c r="G11" s="98"/>
      <c r="H11" s="98"/>
      <c r="I11" s="98"/>
      <c r="J11" s="98"/>
      <c r="K11" s="98"/>
      <c r="L11" s="98"/>
      <c r="M11" s="98"/>
      <c r="N11" s="98"/>
      <c r="O11" s="98"/>
      <c r="P11" s="98"/>
      <c r="Q11" s="98"/>
      <c r="R11" s="99"/>
      <c r="S11" s="179"/>
      <c r="T11" s="180"/>
      <c r="U11" s="180"/>
      <c r="V11" s="180"/>
      <c r="W11" s="180"/>
      <c r="X11" s="180"/>
      <c r="Y11" s="180"/>
      <c r="Z11" s="180"/>
      <c r="AA11" s="180"/>
      <c r="AB11" s="180"/>
      <c r="AC11" s="180"/>
      <c r="AD11" s="180"/>
      <c r="AE11" s="180"/>
      <c r="AF11" s="180"/>
      <c r="AG11" s="180"/>
      <c r="AH11" s="180"/>
      <c r="AI11" s="181"/>
      <c r="AJ11" s="188"/>
      <c r="AK11" s="189"/>
      <c r="AL11" s="189"/>
      <c r="AM11" s="189"/>
      <c r="AN11" s="189"/>
      <c r="AO11" s="189"/>
      <c r="AP11" s="189"/>
      <c r="AQ11" s="189"/>
      <c r="AR11" s="189"/>
      <c r="AS11" s="189"/>
      <c r="AT11" s="189"/>
      <c r="AU11" s="189"/>
      <c r="AV11" s="189"/>
      <c r="AW11" s="189"/>
      <c r="AX11" s="189"/>
      <c r="AY11" s="189"/>
      <c r="AZ11" s="189"/>
      <c r="BA11" s="189"/>
      <c r="BB11" s="190"/>
    </row>
    <row r="12" spans="1:54" s="94" customFormat="1">
      <c r="A12" s="95"/>
      <c r="B12" s="95"/>
      <c r="C12" s="95"/>
      <c r="D12" s="100" t="s">
        <v>175</v>
      </c>
      <c r="E12" s="101"/>
      <c r="F12" s="101"/>
      <c r="G12" s="101"/>
      <c r="H12" s="101"/>
      <c r="I12" s="101"/>
      <c r="J12" s="101"/>
      <c r="K12" s="101"/>
      <c r="L12" s="101"/>
      <c r="M12" s="101"/>
      <c r="N12" s="101"/>
      <c r="O12" s="101"/>
      <c r="P12" s="101"/>
      <c r="Q12" s="101"/>
      <c r="R12" s="102"/>
      <c r="S12" s="179">
        <f>'別紙13-1「実績調書」'!E26</f>
        <v>0</v>
      </c>
      <c r="T12" s="180"/>
      <c r="U12" s="180"/>
      <c r="V12" s="180"/>
      <c r="W12" s="180"/>
      <c r="X12" s="180"/>
      <c r="Y12" s="180"/>
      <c r="Z12" s="180"/>
      <c r="AA12" s="180"/>
      <c r="AB12" s="180"/>
      <c r="AC12" s="180"/>
      <c r="AD12" s="180"/>
      <c r="AE12" s="180"/>
      <c r="AF12" s="180"/>
      <c r="AG12" s="180"/>
      <c r="AH12" s="180"/>
      <c r="AI12" s="181"/>
      <c r="AJ12" s="182"/>
      <c r="AK12" s="183"/>
      <c r="AL12" s="183"/>
      <c r="AM12" s="183"/>
      <c r="AN12" s="183"/>
      <c r="AO12" s="183"/>
      <c r="AP12" s="183"/>
      <c r="AQ12" s="183"/>
      <c r="AR12" s="183"/>
      <c r="AS12" s="183"/>
      <c r="AT12" s="183"/>
      <c r="AU12" s="183"/>
      <c r="AV12" s="183"/>
      <c r="AW12" s="183"/>
      <c r="AX12" s="183"/>
      <c r="AY12" s="183"/>
      <c r="AZ12" s="183"/>
      <c r="BA12" s="183"/>
      <c r="BB12" s="184"/>
    </row>
    <row r="13" spans="1:54" s="94" customFormat="1">
      <c r="A13" s="95"/>
      <c r="B13" s="95"/>
      <c r="C13" s="95"/>
      <c r="D13" s="100"/>
      <c r="E13" s="101"/>
      <c r="F13" s="101"/>
      <c r="G13" s="101"/>
      <c r="H13" s="101"/>
      <c r="I13" s="101"/>
      <c r="J13" s="101"/>
      <c r="K13" s="101"/>
      <c r="L13" s="101"/>
      <c r="M13" s="101"/>
      <c r="N13" s="101"/>
      <c r="O13" s="101"/>
      <c r="P13" s="101"/>
      <c r="Q13" s="101"/>
      <c r="R13" s="102"/>
      <c r="S13" s="179"/>
      <c r="T13" s="180"/>
      <c r="U13" s="180"/>
      <c r="V13" s="180"/>
      <c r="W13" s="180"/>
      <c r="X13" s="180"/>
      <c r="Y13" s="180"/>
      <c r="Z13" s="180"/>
      <c r="AA13" s="180"/>
      <c r="AB13" s="180"/>
      <c r="AC13" s="180"/>
      <c r="AD13" s="180"/>
      <c r="AE13" s="180"/>
      <c r="AF13" s="180"/>
      <c r="AG13" s="180"/>
      <c r="AH13" s="180"/>
      <c r="AI13" s="181"/>
      <c r="AJ13" s="182"/>
      <c r="AK13" s="183"/>
      <c r="AL13" s="183"/>
      <c r="AM13" s="183"/>
      <c r="AN13" s="183"/>
      <c r="AO13" s="183"/>
      <c r="AP13" s="183"/>
      <c r="AQ13" s="183"/>
      <c r="AR13" s="183"/>
      <c r="AS13" s="183"/>
      <c r="AT13" s="183"/>
      <c r="AU13" s="183"/>
      <c r="AV13" s="183"/>
      <c r="AW13" s="183"/>
      <c r="AX13" s="183"/>
      <c r="AY13" s="183"/>
      <c r="AZ13" s="183"/>
      <c r="BA13" s="183"/>
      <c r="BB13" s="184"/>
    </row>
    <row r="14" spans="1:54" s="94" customFormat="1">
      <c r="A14" s="95"/>
      <c r="B14" s="95"/>
      <c r="C14" s="95"/>
      <c r="D14" s="100" t="s">
        <v>176</v>
      </c>
      <c r="E14" s="101"/>
      <c r="F14" s="101"/>
      <c r="G14" s="101"/>
      <c r="H14" s="101"/>
      <c r="I14" s="101"/>
      <c r="J14" s="101"/>
      <c r="K14" s="101"/>
      <c r="L14" s="101"/>
      <c r="M14" s="101"/>
      <c r="N14" s="101"/>
      <c r="O14" s="101"/>
      <c r="P14" s="101"/>
      <c r="Q14" s="101"/>
      <c r="R14" s="102"/>
      <c r="S14" s="179"/>
      <c r="T14" s="180"/>
      <c r="U14" s="180"/>
      <c r="V14" s="180"/>
      <c r="W14" s="180"/>
      <c r="X14" s="180"/>
      <c r="Y14" s="180"/>
      <c r="Z14" s="180"/>
      <c r="AA14" s="180"/>
      <c r="AB14" s="180"/>
      <c r="AC14" s="180"/>
      <c r="AD14" s="180"/>
      <c r="AE14" s="180"/>
      <c r="AF14" s="180"/>
      <c r="AG14" s="180"/>
      <c r="AH14" s="180"/>
      <c r="AI14" s="181"/>
      <c r="AJ14" s="182"/>
      <c r="AK14" s="183"/>
      <c r="AL14" s="183"/>
      <c r="AM14" s="183"/>
      <c r="AN14" s="183"/>
      <c r="AO14" s="183"/>
      <c r="AP14" s="183"/>
      <c r="AQ14" s="183"/>
      <c r="AR14" s="183"/>
      <c r="AS14" s="183"/>
      <c r="AT14" s="183"/>
      <c r="AU14" s="183"/>
      <c r="AV14" s="183"/>
      <c r="AW14" s="183"/>
      <c r="AX14" s="183"/>
      <c r="AY14" s="183"/>
      <c r="AZ14" s="183"/>
      <c r="BA14" s="183"/>
      <c r="BB14" s="184"/>
    </row>
    <row r="15" spans="1:54" s="94" customFormat="1">
      <c r="A15" s="95"/>
      <c r="B15" s="95"/>
      <c r="C15" s="95"/>
      <c r="D15" s="103"/>
      <c r="E15" s="95"/>
      <c r="F15" s="95"/>
      <c r="G15" s="95"/>
      <c r="H15" s="95"/>
      <c r="I15" s="95"/>
      <c r="J15" s="95"/>
      <c r="K15" s="95"/>
      <c r="L15" s="95"/>
      <c r="M15" s="95"/>
      <c r="N15" s="95"/>
      <c r="O15" s="95"/>
      <c r="P15" s="95"/>
      <c r="Q15" s="95"/>
      <c r="R15" s="104"/>
      <c r="S15" s="179"/>
      <c r="T15" s="180"/>
      <c r="U15" s="180"/>
      <c r="V15" s="180"/>
      <c r="W15" s="180"/>
      <c r="X15" s="180"/>
      <c r="Y15" s="180"/>
      <c r="Z15" s="180"/>
      <c r="AA15" s="180"/>
      <c r="AB15" s="180"/>
      <c r="AC15" s="180"/>
      <c r="AD15" s="180"/>
      <c r="AE15" s="180"/>
      <c r="AF15" s="180"/>
      <c r="AG15" s="180"/>
      <c r="AH15" s="180"/>
      <c r="AI15" s="181"/>
      <c r="AJ15" s="182"/>
      <c r="AK15" s="183"/>
      <c r="AL15" s="183"/>
      <c r="AM15" s="183"/>
      <c r="AN15" s="183"/>
      <c r="AO15" s="183"/>
      <c r="AP15" s="183"/>
      <c r="AQ15" s="183"/>
      <c r="AR15" s="183"/>
      <c r="AS15" s="183"/>
      <c r="AT15" s="183"/>
      <c r="AU15" s="183"/>
      <c r="AV15" s="183"/>
      <c r="AW15" s="183"/>
      <c r="AX15" s="183"/>
      <c r="AY15" s="183"/>
      <c r="AZ15" s="183"/>
      <c r="BA15" s="183"/>
      <c r="BB15" s="184"/>
    </row>
    <row r="16" spans="1:54" s="94" customFormat="1">
      <c r="A16" s="95"/>
      <c r="B16" s="95"/>
      <c r="C16" s="95"/>
      <c r="D16" s="103"/>
      <c r="E16" s="95"/>
      <c r="F16" s="95"/>
      <c r="G16" s="95"/>
      <c r="H16" s="95"/>
      <c r="I16" s="95"/>
      <c r="J16" s="95"/>
      <c r="K16" s="95"/>
      <c r="L16" s="95"/>
      <c r="M16" s="95"/>
      <c r="N16" s="95"/>
      <c r="O16" s="95"/>
      <c r="P16" s="95"/>
      <c r="Q16" s="95"/>
      <c r="R16" s="104"/>
      <c r="S16" s="179"/>
      <c r="T16" s="180"/>
      <c r="U16" s="180"/>
      <c r="V16" s="180"/>
      <c r="W16" s="180"/>
      <c r="X16" s="180"/>
      <c r="Y16" s="180"/>
      <c r="Z16" s="180"/>
      <c r="AA16" s="180"/>
      <c r="AB16" s="180"/>
      <c r="AC16" s="180"/>
      <c r="AD16" s="180"/>
      <c r="AE16" s="180"/>
      <c r="AF16" s="180"/>
      <c r="AG16" s="180"/>
      <c r="AH16" s="180"/>
      <c r="AI16" s="181"/>
      <c r="AJ16" s="182"/>
      <c r="AK16" s="183"/>
      <c r="AL16" s="183"/>
      <c r="AM16" s="183"/>
      <c r="AN16" s="183"/>
      <c r="AO16" s="183"/>
      <c r="AP16" s="183"/>
      <c r="AQ16" s="183"/>
      <c r="AR16" s="183"/>
      <c r="AS16" s="183"/>
      <c r="AT16" s="183"/>
      <c r="AU16" s="183"/>
      <c r="AV16" s="183"/>
      <c r="AW16" s="183"/>
      <c r="AX16" s="183"/>
      <c r="AY16" s="183"/>
      <c r="AZ16" s="183"/>
      <c r="BA16" s="183"/>
      <c r="BB16" s="184"/>
    </row>
    <row r="17" spans="1:54" s="94" customFormat="1">
      <c r="A17" s="95"/>
      <c r="B17" s="95"/>
      <c r="C17" s="95"/>
      <c r="D17" s="103"/>
      <c r="E17" s="95"/>
      <c r="F17" s="95"/>
      <c r="G17" s="95"/>
      <c r="H17" s="95"/>
      <c r="I17" s="95"/>
      <c r="J17" s="95"/>
      <c r="K17" s="95"/>
      <c r="L17" s="95"/>
      <c r="M17" s="95"/>
      <c r="N17" s="95"/>
      <c r="O17" s="95"/>
      <c r="P17" s="95"/>
      <c r="Q17" s="95"/>
      <c r="R17" s="104"/>
      <c r="S17" s="179"/>
      <c r="T17" s="180"/>
      <c r="U17" s="180"/>
      <c r="V17" s="180"/>
      <c r="W17" s="180"/>
      <c r="X17" s="180"/>
      <c r="Y17" s="180"/>
      <c r="Z17" s="180"/>
      <c r="AA17" s="180"/>
      <c r="AB17" s="180"/>
      <c r="AC17" s="180"/>
      <c r="AD17" s="180"/>
      <c r="AE17" s="180"/>
      <c r="AF17" s="180"/>
      <c r="AG17" s="180"/>
      <c r="AH17" s="180"/>
      <c r="AI17" s="181"/>
      <c r="AJ17" s="182"/>
      <c r="AK17" s="183"/>
      <c r="AL17" s="183"/>
      <c r="AM17" s="183"/>
      <c r="AN17" s="183"/>
      <c r="AO17" s="183"/>
      <c r="AP17" s="183"/>
      <c r="AQ17" s="183"/>
      <c r="AR17" s="183"/>
      <c r="AS17" s="183"/>
      <c r="AT17" s="183"/>
      <c r="AU17" s="183"/>
      <c r="AV17" s="183"/>
      <c r="AW17" s="183"/>
      <c r="AX17" s="183"/>
      <c r="AY17" s="183"/>
      <c r="AZ17" s="183"/>
      <c r="BA17" s="183"/>
      <c r="BB17" s="184"/>
    </row>
    <row r="18" spans="1:54" s="94" customFormat="1">
      <c r="A18" s="95"/>
      <c r="B18" s="95"/>
      <c r="C18" s="95"/>
      <c r="D18" s="103"/>
      <c r="E18" s="95"/>
      <c r="F18" s="95"/>
      <c r="G18" s="95"/>
      <c r="H18" s="95"/>
      <c r="I18" s="95"/>
      <c r="J18" s="95"/>
      <c r="K18" s="95"/>
      <c r="L18" s="95"/>
      <c r="M18" s="95"/>
      <c r="N18" s="95"/>
      <c r="O18" s="95"/>
      <c r="P18" s="95"/>
      <c r="Q18" s="95"/>
      <c r="R18" s="104"/>
      <c r="S18" s="179"/>
      <c r="T18" s="180"/>
      <c r="U18" s="180"/>
      <c r="V18" s="180"/>
      <c r="W18" s="180"/>
      <c r="X18" s="180"/>
      <c r="Y18" s="180"/>
      <c r="Z18" s="180"/>
      <c r="AA18" s="180"/>
      <c r="AB18" s="180"/>
      <c r="AC18" s="180"/>
      <c r="AD18" s="180"/>
      <c r="AE18" s="180"/>
      <c r="AF18" s="180"/>
      <c r="AG18" s="180"/>
      <c r="AH18" s="180"/>
      <c r="AI18" s="181"/>
      <c r="AJ18" s="182"/>
      <c r="AK18" s="183"/>
      <c r="AL18" s="183"/>
      <c r="AM18" s="183"/>
      <c r="AN18" s="183"/>
      <c r="AO18" s="183"/>
      <c r="AP18" s="183"/>
      <c r="AQ18" s="183"/>
      <c r="AR18" s="183"/>
      <c r="AS18" s="183"/>
      <c r="AT18" s="183"/>
      <c r="AU18" s="183"/>
      <c r="AV18" s="183"/>
      <c r="AW18" s="183"/>
      <c r="AX18" s="183"/>
      <c r="AY18" s="183"/>
      <c r="AZ18" s="183"/>
      <c r="BA18" s="183"/>
      <c r="BB18" s="184"/>
    </row>
    <row r="19" spans="1:54" s="94" customFormat="1">
      <c r="A19" s="95"/>
      <c r="B19" s="95"/>
      <c r="C19" s="95"/>
      <c r="D19" s="103"/>
      <c r="E19" s="95"/>
      <c r="F19" s="95"/>
      <c r="G19" s="95"/>
      <c r="H19" s="95"/>
      <c r="I19" s="95"/>
      <c r="J19" s="95"/>
      <c r="K19" s="95"/>
      <c r="L19" s="95"/>
      <c r="M19" s="95"/>
      <c r="N19" s="95"/>
      <c r="O19" s="95"/>
      <c r="P19" s="95"/>
      <c r="Q19" s="95"/>
      <c r="R19" s="104"/>
      <c r="S19" s="179"/>
      <c r="T19" s="180"/>
      <c r="U19" s="180"/>
      <c r="V19" s="180"/>
      <c r="W19" s="180"/>
      <c r="X19" s="180"/>
      <c r="Y19" s="180"/>
      <c r="Z19" s="180"/>
      <c r="AA19" s="180"/>
      <c r="AB19" s="180"/>
      <c r="AC19" s="180"/>
      <c r="AD19" s="180"/>
      <c r="AE19" s="180"/>
      <c r="AF19" s="180"/>
      <c r="AG19" s="180"/>
      <c r="AH19" s="180"/>
      <c r="AI19" s="181"/>
      <c r="AJ19" s="182"/>
      <c r="AK19" s="183"/>
      <c r="AL19" s="183"/>
      <c r="AM19" s="183"/>
      <c r="AN19" s="183"/>
      <c r="AO19" s="183"/>
      <c r="AP19" s="183"/>
      <c r="AQ19" s="183"/>
      <c r="AR19" s="183"/>
      <c r="AS19" s="183"/>
      <c r="AT19" s="183"/>
      <c r="AU19" s="183"/>
      <c r="AV19" s="183"/>
      <c r="AW19" s="183"/>
      <c r="AX19" s="183"/>
      <c r="AY19" s="183"/>
      <c r="AZ19" s="183"/>
      <c r="BA19" s="183"/>
      <c r="BB19" s="184"/>
    </row>
    <row r="20" spans="1:54" s="94" customFormat="1">
      <c r="A20" s="95"/>
      <c r="B20" s="95"/>
      <c r="C20" s="95"/>
      <c r="D20" s="103"/>
      <c r="E20" s="95"/>
      <c r="F20" s="95"/>
      <c r="G20" s="95"/>
      <c r="H20" s="95"/>
      <c r="I20" s="95"/>
      <c r="J20" s="95"/>
      <c r="K20" s="95"/>
      <c r="L20" s="95"/>
      <c r="M20" s="95"/>
      <c r="N20" s="95"/>
      <c r="O20" s="95"/>
      <c r="P20" s="95"/>
      <c r="Q20" s="95"/>
      <c r="R20" s="104"/>
      <c r="S20" s="179"/>
      <c r="T20" s="180"/>
      <c r="U20" s="180"/>
      <c r="V20" s="180"/>
      <c r="W20" s="180"/>
      <c r="X20" s="180"/>
      <c r="Y20" s="180"/>
      <c r="Z20" s="180"/>
      <c r="AA20" s="180"/>
      <c r="AB20" s="180"/>
      <c r="AC20" s="180"/>
      <c r="AD20" s="180"/>
      <c r="AE20" s="180"/>
      <c r="AF20" s="180"/>
      <c r="AG20" s="180"/>
      <c r="AH20" s="180"/>
      <c r="AI20" s="181"/>
      <c r="AJ20" s="182"/>
      <c r="AK20" s="183"/>
      <c r="AL20" s="183"/>
      <c r="AM20" s="183"/>
      <c r="AN20" s="183"/>
      <c r="AO20" s="183"/>
      <c r="AP20" s="183"/>
      <c r="AQ20" s="183"/>
      <c r="AR20" s="183"/>
      <c r="AS20" s="183"/>
      <c r="AT20" s="183"/>
      <c r="AU20" s="183"/>
      <c r="AV20" s="183"/>
      <c r="AW20" s="183"/>
      <c r="AX20" s="183"/>
      <c r="AY20" s="183"/>
      <c r="AZ20" s="183"/>
      <c r="BA20" s="183"/>
      <c r="BB20" s="184"/>
    </row>
    <row r="21" spans="1:54" s="94" customFormat="1">
      <c r="A21" s="95"/>
      <c r="B21" s="95"/>
      <c r="C21" s="95"/>
      <c r="D21" s="103"/>
      <c r="E21" s="95"/>
      <c r="F21" s="95"/>
      <c r="G21" s="95"/>
      <c r="H21" s="95"/>
      <c r="I21" s="95"/>
      <c r="J21" s="95"/>
      <c r="K21" s="95"/>
      <c r="L21" s="95"/>
      <c r="M21" s="95"/>
      <c r="N21" s="95"/>
      <c r="O21" s="95"/>
      <c r="P21" s="95"/>
      <c r="Q21" s="95"/>
      <c r="R21" s="104"/>
      <c r="S21" s="179"/>
      <c r="T21" s="180"/>
      <c r="U21" s="180"/>
      <c r="V21" s="180"/>
      <c r="W21" s="180"/>
      <c r="X21" s="180"/>
      <c r="Y21" s="180"/>
      <c r="Z21" s="180"/>
      <c r="AA21" s="180"/>
      <c r="AB21" s="180"/>
      <c r="AC21" s="180"/>
      <c r="AD21" s="180"/>
      <c r="AE21" s="180"/>
      <c r="AF21" s="180"/>
      <c r="AG21" s="180"/>
      <c r="AH21" s="180"/>
      <c r="AI21" s="181"/>
      <c r="AJ21" s="182"/>
      <c r="AK21" s="183"/>
      <c r="AL21" s="183"/>
      <c r="AM21" s="183"/>
      <c r="AN21" s="183"/>
      <c r="AO21" s="183"/>
      <c r="AP21" s="183"/>
      <c r="AQ21" s="183"/>
      <c r="AR21" s="183"/>
      <c r="AS21" s="183"/>
      <c r="AT21" s="183"/>
      <c r="AU21" s="183"/>
      <c r="AV21" s="183"/>
      <c r="AW21" s="183"/>
      <c r="AX21" s="183"/>
      <c r="AY21" s="183"/>
      <c r="AZ21" s="183"/>
      <c r="BA21" s="183"/>
      <c r="BB21" s="184"/>
    </row>
    <row r="22" spans="1:54" s="94" customFormat="1">
      <c r="A22" s="95"/>
      <c r="B22" s="95"/>
      <c r="C22" s="95"/>
      <c r="D22" s="103"/>
      <c r="E22" s="95"/>
      <c r="F22" s="95"/>
      <c r="G22" s="95"/>
      <c r="H22" s="95"/>
      <c r="I22" s="95"/>
      <c r="J22" s="95"/>
      <c r="K22" s="95"/>
      <c r="L22" s="95"/>
      <c r="M22" s="95"/>
      <c r="N22" s="95"/>
      <c r="O22" s="95"/>
      <c r="P22" s="95"/>
      <c r="Q22" s="95"/>
      <c r="R22" s="104"/>
      <c r="S22" s="179"/>
      <c r="T22" s="180"/>
      <c r="U22" s="180"/>
      <c r="V22" s="180"/>
      <c r="W22" s="180"/>
      <c r="X22" s="180"/>
      <c r="Y22" s="180"/>
      <c r="Z22" s="180"/>
      <c r="AA22" s="180"/>
      <c r="AB22" s="180"/>
      <c r="AC22" s="180"/>
      <c r="AD22" s="180"/>
      <c r="AE22" s="180"/>
      <c r="AF22" s="180"/>
      <c r="AG22" s="180"/>
      <c r="AH22" s="180"/>
      <c r="AI22" s="181"/>
      <c r="AJ22" s="182"/>
      <c r="AK22" s="183"/>
      <c r="AL22" s="183"/>
      <c r="AM22" s="183"/>
      <c r="AN22" s="183"/>
      <c r="AO22" s="183"/>
      <c r="AP22" s="183"/>
      <c r="AQ22" s="183"/>
      <c r="AR22" s="183"/>
      <c r="AS22" s="183"/>
      <c r="AT22" s="183"/>
      <c r="AU22" s="183"/>
      <c r="AV22" s="183"/>
      <c r="AW22" s="183"/>
      <c r="AX22" s="183"/>
      <c r="AY22" s="183"/>
      <c r="AZ22" s="183"/>
      <c r="BA22" s="183"/>
      <c r="BB22" s="184"/>
    </row>
    <row r="23" spans="1:54" s="94" customFormat="1">
      <c r="A23" s="95"/>
      <c r="B23" s="95"/>
      <c r="C23" s="95"/>
      <c r="D23" s="103"/>
      <c r="E23" s="95"/>
      <c r="F23" s="95"/>
      <c r="G23" s="95"/>
      <c r="H23" s="95"/>
      <c r="I23" s="95"/>
      <c r="J23" s="95"/>
      <c r="K23" s="95"/>
      <c r="L23" s="95"/>
      <c r="M23" s="95"/>
      <c r="N23" s="95"/>
      <c r="O23" s="95"/>
      <c r="P23" s="95"/>
      <c r="Q23" s="95"/>
      <c r="R23" s="104"/>
      <c r="S23" s="179"/>
      <c r="T23" s="180"/>
      <c r="U23" s="180"/>
      <c r="V23" s="180"/>
      <c r="W23" s="180"/>
      <c r="X23" s="180"/>
      <c r="Y23" s="180"/>
      <c r="Z23" s="180"/>
      <c r="AA23" s="180"/>
      <c r="AB23" s="180"/>
      <c r="AC23" s="180"/>
      <c r="AD23" s="180"/>
      <c r="AE23" s="180"/>
      <c r="AF23" s="180"/>
      <c r="AG23" s="180"/>
      <c r="AH23" s="180"/>
      <c r="AI23" s="181"/>
      <c r="AJ23" s="182"/>
      <c r="AK23" s="183"/>
      <c r="AL23" s="183"/>
      <c r="AM23" s="183"/>
      <c r="AN23" s="183"/>
      <c r="AO23" s="183"/>
      <c r="AP23" s="183"/>
      <c r="AQ23" s="183"/>
      <c r="AR23" s="183"/>
      <c r="AS23" s="183"/>
      <c r="AT23" s="183"/>
      <c r="AU23" s="183"/>
      <c r="AV23" s="183"/>
      <c r="AW23" s="183"/>
      <c r="AX23" s="183"/>
      <c r="AY23" s="183"/>
      <c r="AZ23" s="183"/>
      <c r="BA23" s="183"/>
      <c r="BB23" s="184"/>
    </row>
    <row r="24" spans="1:54" s="94" customFormat="1">
      <c r="A24" s="95"/>
      <c r="B24" s="95"/>
      <c r="C24" s="95"/>
      <c r="D24" s="103"/>
      <c r="E24" s="95"/>
      <c r="F24" s="95"/>
      <c r="G24" s="95"/>
      <c r="H24" s="95"/>
      <c r="I24" s="95"/>
      <c r="J24" s="95"/>
      <c r="K24" s="95"/>
      <c r="L24" s="95"/>
      <c r="M24" s="95"/>
      <c r="N24" s="95"/>
      <c r="O24" s="95"/>
      <c r="P24" s="95"/>
      <c r="Q24" s="95"/>
      <c r="R24" s="104"/>
      <c r="S24" s="179"/>
      <c r="T24" s="180"/>
      <c r="U24" s="180"/>
      <c r="V24" s="180"/>
      <c r="W24" s="180"/>
      <c r="X24" s="180"/>
      <c r="Y24" s="180"/>
      <c r="Z24" s="180"/>
      <c r="AA24" s="180"/>
      <c r="AB24" s="180"/>
      <c r="AC24" s="180"/>
      <c r="AD24" s="180"/>
      <c r="AE24" s="180"/>
      <c r="AF24" s="180"/>
      <c r="AG24" s="180"/>
      <c r="AH24" s="180"/>
      <c r="AI24" s="181"/>
      <c r="AJ24" s="192"/>
      <c r="AK24" s="193"/>
      <c r="AL24" s="193"/>
      <c r="AM24" s="193"/>
      <c r="AN24" s="193"/>
      <c r="AO24" s="193"/>
      <c r="AP24" s="193"/>
      <c r="AQ24" s="193"/>
      <c r="AR24" s="193"/>
      <c r="AS24" s="193"/>
      <c r="AT24" s="193"/>
      <c r="AU24" s="193"/>
      <c r="AV24" s="193"/>
      <c r="AW24" s="193"/>
      <c r="AX24" s="193"/>
      <c r="AY24" s="193"/>
      <c r="AZ24" s="193"/>
      <c r="BA24" s="193"/>
      <c r="BB24" s="194"/>
    </row>
    <row r="25" spans="1:54" s="94" customFormat="1">
      <c r="A25" s="95"/>
      <c r="B25" s="93"/>
      <c r="C25" s="93"/>
      <c r="D25" s="185" t="s">
        <v>177</v>
      </c>
      <c r="E25" s="186"/>
      <c r="F25" s="186"/>
      <c r="G25" s="186"/>
      <c r="H25" s="186"/>
      <c r="I25" s="186"/>
      <c r="J25" s="186"/>
      <c r="K25" s="186"/>
      <c r="L25" s="186"/>
      <c r="M25" s="186"/>
      <c r="N25" s="186"/>
      <c r="O25" s="186"/>
      <c r="P25" s="186"/>
      <c r="Q25" s="186"/>
      <c r="R25" s="187"/>
      <c r="S25" s="195">
        <f>SUM(S11:AI24)</f>
        <v>0</v>
      </c>
      <c r="T25" s="195"/>
      <c r="U25" s="195"/>
      <c r="V25" s="195"/>
      <c r="W25" s="195"/>
      <c r="X25" s="195"/>
      <c r="Y25" s="195"/>
      <c r="Z25" s="195"/>
      <c r="AA25" s="195"/>
      <c r="AB25" s="195"/>
      <c r="AC25" s="195"/>
      <c r="AD25" s="195"/>
      <c r="AE25" s="195"/>
      <c r="AF25" s="195"/>
      <c r="AG25" s="195"/>
      <c r="AH25" s="195"/>
      <c r="AI25" s="195"/>
      <c r="AJ25" s="105"/>
      <c r="AK25" s="106"/>
      <c r="AL25" s="106"/>
      <c r="AM25" s="106"/>
      <c r="AN25" s="106"/>
      <c r="AO25" s="106"/>
      <c r="AP25" s="106"/>
      <c r="AQ25" s="106"/>
      <c r="AR25" s="106"/>
      <c r="AS25" s="106"/>
      <c r="AT25" s="106"/>
      <c r="AU25" s="106"/>
      <c r="AV25" s="106"/>
      <c r="AW25" s="106"/>
      <c r="AX25" s="106"/>
      <c r="AY25" s="106"/>
      <c r="AZ25" s="106"/>
      <c r="BA25" s="106"/>
      <c r="BB25" s="107"/>
    </row>
    <row r="26" spans="1:54" s="94" customFormat="1">
      <c r="A26" s="95"/>
      <c r="B26" s="93"/>
      <c r="C26" s="93"/>
      <c r="D26" s="108"/>
      <c r="E26" s="108"/>
      <c r="F26" s="108"/>
      <c r="G26" s="108"/>
      <c r="H26" s="108"/>
      <c r="I26" s="108"/>
      <c r="J26" s="108"/>
      <c r="K26" s="108"/>
      <c r="L26" s="108"/>
      <c r="M26" s="108"/>
      <c r="N26" s="108"/>
      <c r="O26" s="108"/>
      <c r="P26" s="108"/>
      <c r="Q26" s="108"/>
      <c r="R26" s="108"/>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s="94" customFormat="1">
      <c r="A27" s="95"/>
      <c r="B27" s="95" t="s">
        <v>178</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row>
    <row r="28" spans="1:54" s="94" customFormat="1">
      <c r="A28" s="95"/>
      <c r="B28" s="95" t="s">
        <v>179</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row>
    <row r="29" spans="1:54" s="94" customFormat="1">
      <c r="A29" s="95"/>
      <c r="B29" s="93"/>
      <c r="C29" s="93"/>
      <c r="D29" s="185" t="s">
        <v>172</v>
      </c>
      <c r="E29" s="186"/>
      <c r="F29" s="186"/>
      <c r="G29" s="186"/>
      <c r="H29" s="186"/>
      <c r="I29" s="186"/>
      <c r="J29" s="186"/>
      <c r="K29" s="186"/>
      <c r="L29" s="186"/>
      <c r="M29" s="186"/>
      <c r="N29" s="186"/>
      <c r="O29" s="186"/>
      <c r="P29" s="186"/>
      <c r="Q29" s="186"/>
      <c r="R29" s="187"/>
      <c r="S29" s="185" t="s">
        <v>173</v>
      </c>
      <c r="T29" s="186"/>
      <c r="U29" s="186"/>
      <c r="V29" s="186"/>
      <c r="W29" s="186"/>
      <c r="X29" s="186"/>
      <c r="Y29" s="186"/>
      <c r="Z29" s="186"/>
      <c r="AA29" s="186"/>
      <c r="AB29" s="186"/>
      <c r="AC29" s="186"/>
      <c r="AD29" s="186"/>
      <c r="AE29" s="186"/>
      <c r="AF29" s="186"/>
      <c r="AG29" s="186"/>
      <c r="AH29" s="186"/>
      <c r="AI29" s="187"/>
      <c r="AJ29" s="185" t="s">
        <v>174</v>
      </c>
      <c r="AK29" s="186"/>
      <c r="AL29" s="186"/>
      <c r="AM29" s="186"/>
      <c r="AN29" s="186"/>
      <c r="AO29" s="186"/>
      <c r="AP29" s="186"/>
      <c r="AQ29" s="186"/>
      <c r="AR29" s="186"/>
      <c r="AS29" s="186"/>
      <c r="AT29" s="186"/>
      <c r="AU29" s="186"/>
      <c r="AV29" s="186"/>
      <c r="AW29" s="186"/>
      <c r="AX29" s="186"/>
      <c r="AY29" s="186"/>
      <c r="AZ29" s="186"/>
      <c r="BA29" s="186"/>
      <c r="BB29" s="187"/>
    </row>
    <row r="30" spans="1:54" s="94" customFormat="1">
      <c r="A30" s="95"/>
      <c r="B30" s="95"/>
      <c r="C30" s="95"/>
      <c r="D30" s="97"/>
      <c r="E30" s="98"/>
      <c r="F30" s="98"/>
      <c r="G30" s="98"/>
      <c r="H30" s="98"/>
      <c r="I30" s="98"/>
      <c r="J30" s="98"/>
      <c r="K30" s="98"/>
      <c r="L30" s="98"/>
      <c r="M30" s="98"/>
      <c r="N30" s="98"/>
      <c r="O30" s="98"/>
      <c r="P30" s="98"/>
      <c r="Q30" s="98"/>
      <c r="R30" s="99"/>
      <c r="S30" s="179"/>
      <c r="T30" s="180"/>
      <c r="U30" s="180"/>
      <c r="V30" s="180"/>
      <c r="W30" s="180"/>
      <c r="X30" s="180"/>
      <c r="Y30" s="180"/>
      <c r="Z30" s="180"/>
      <c r="AA30" s="180"/>
      <c r="AB30" s="180"/>
      <c r="AC30" s="180"/>
      <c r="AD30" s="180"/>
      <c r="AE30" s="180"/>
      <c r="AF30" s="180"/>
      <c r="AG30" s="180"/>
      <c r="AH30" s="180"/>
      <c r="AI30" s="181"/>
      <c r="AJ30" s="188"/>
      <c r="AK30" s="189"/>
      <c r="AL30" s="189"/>
      <c r="AM30" s="189"/>
      <c r="AN30" s="189"/>
      <c r="AO30" s="189"/>
      <c r="AP30" s="189"/>
      <c r="AQ30" s="189"/>
      <c r="AR30" s="189"/>
      <c r="AS30" s="189"/>
      <c r="AT30" s="189"/>
      <c r="AU30" s="189"/>
      <c r="AV30" s="189"/>
      <c r="AW30" s="189"/>
      <c r="AX30" s="189"/>
      <c r="AY30" s="189"/>
      <c r="AZ30" s="189"/>
      <c r="BA30" s="189"/>
      <c r="BB30" s="190"/>
    </row>
    <row r="31" spans="1:54" s="94" customFormat="1">
      <c r="A31" s="95"/>
      <c r="B31" s="95"/>
      <c r="C31" s="95"/>
      <c r="D31" s="100" t="s">
        <v>180</v>
      </c>
      <c r="E31" s="95"/>
      <c r="F31" s="95"/>
      <c r="G31" s="95"/>
      <c r="H31" s="95"/>
      <c r="I31" s="95"/>
      <c r="J31" s="95"/>
      <c r="K31" s="95"/>
      <c r="L31" s="95"/>
      <c r="M31" s="95"/>
      <c r="N31" s="95"/>
      <c r="O31" s="95"/>
      <c r="P31" s="95"/>
      <c r="Q31" s="95"/>
      <c r="R31" s="104"/>
      <c r="S31" s="179"/>
      <c r="T31" s="180"/>
      <c r="U31" s="180"/>
      <c r="V31" s="180"/>
      <c r="W31" s="180"/>
      <c r="X31" s="180"/>
      <c r="Y31" s="180"/>
      <c r="Z31" s="180"/>
      <c r="AA31" s="180"/>
      <c r="AB31" s="180"/>
      <c r="AC31" s="180"/>
      <c r="AD31" s="180"/>
      <c r="AE31" s="180"/>
      <c r="AF31" s="180"/>
      <c r="AG31" s="180"/>
      <c r="AH31" s="180"/>
      <c r="AI31" s="181"/>
      <c r="AJ31" s="182"/>
      <c r="AK31" s="183"/>
      <c r="AL31" s="183"/>
      <c r="AM31" s="183"/>
      <c r="AN31" s="183"/>
      <c r="AO31" s="183"/>
      <c r="AP31" s="183"/>
      <c r="AQ31" s="183"/>
      <c r="AR31" s="183"/>
      <c r="AS31" s="183"/>
      <c r="AT31" s="183"/>
      <c r="AU31" s="183"/>
      <c r="AV31" s="183"/>
      <c r="AW31" s="183"/>
      <c r="AX31" s="183"/>
      <c r="AY31" s="183"/>
      <c r="AZ31" s="183"/>
      <c r="BA31" s="183"/>
      <c r="BB31" s="184"/>
    </row>
    <row r="32" spans="1:54" s="94" customFormat="1">
      <c r="A32" s="95"/>
      <c r="B32" s="95"/>
      <c r="C32" s="95"/>
      <c r="D32" s="103"/>
      <c r="E32" s="95"/>
      <c r="F32" s="95"/>
      <c r="G32" s="95"/>
      <c r="H32" s="95"/>
      <c r="I32" s="95"/>
      <c r="J32" s="95"/>
      <c r="K32" s="95"/>
      <c r="L32" s="95"/>
      <c r="M32" s="95"/>
      <c r="N32" s="95"/>
      <c r="O32" s="95"/>
      <c r="P32" s="95"/>
      <c r="Q32" s="95"/>
      <c r="R32" s="104"/>
      <c r="S32" s="179"/>
      <c r="T32" s="180"/>
      <c r="U32" s="180"/>
      <c r="V32" s="180"/>
      <c r="W32" s="180"/>
      <c r="X32" s="180"/>
      <c r="Y32" s="180"/>
      <c r="Z32" s="180"/>
      <c r="AA32" s="180"/>
      <c r="AB32" s="180"/>
      <c r="AC32" s="180"/>
      <c r="AD32" s="180"/>
      <c r="AE32" s="180"/>
      <c r="AF32" s="180"/>
      <c r="AG32" s="180"/>
      <c r="AH32" s="180"/>
      <c r="AI32" s="181"/>
      <c r="AJ32" s="182"/>
      <c r="AK32" s="183"/>
      <c r="AL32" s="183"/>
      <c r="AM32" s="183"/>
      <c r="AN32" s="183"/>
      <c r="AO32" s="183"/>
      <c r="AP32" s="183"/>
      <c r="AQ32" s="183"/>
      <c r="AR32" s="183"/>
      <c r="AS32" s="183"/>
      <c r="AT32" s="183"/>
      <c r="AU32" s="183"/>
      <c r="AV32" s="183"/>
      <c r="AW32" s="183"/>
      <c r="AX32" s="183"/>
      <c r="AY32" s="183"/>
      <c r="AZ32" s="183"/>
      <c r="BA32" s="183"/>
      <c r="BB32" s="184"/>
    </row>
    <row r="33" spans="1:54" s="94" customFormat="1">
      <c r="A33" s="95"/>
      <c r="B33" s="95"/>
      <c r="C33" s="95"/>
      <c r="D33" s="103"/>
      <c r="E33" s="95"/>
      <c r="F33" s="95"/>
      <c r="G33" s="95"/>
      <c r="H33" s="95"/>
      <c r="I33" s="95"/>
      <c r="J33" s="95"/>
      <c r="K33" s="95"/>
      <c r="L33" s="95"/>
      <c r="M33" s="95"/>
      <c r="N33" s="95"/>
      <c r="O33" s="95"/>
      <c r="P33" s="95"/>
      <c r="Q33" s="95"/>
      <c r="R33" s="104"/>
      <c r="S33" s="179"/>
      <c r="T33" s="180"/>
      <c r="U33" s="180"/>
      <c r="V33" s="180"/>
      <c r="W33" s="180"/>
      <c r="X33" s="180"/>
      <c r="Y33" s="180"/>
      <c r="Z33" s="180"/>
      <c r="AA33" s="180"/>
      <c r="AB33" s="180"/>
      <c r="AC33" s="180"/>
      <c r="AD33" s="180"/>
      <c r="AE33" s="180"/>
      <c r="AF33" s="180"/>
      <c r="AG33" s="180"/>
      <c r="AH33" s="180"/>
      <c r="AI33" s="181"/>
      <c r="AJ33" s="182"/>
      <c r="AK33" s="183"/>
      <c r="AL33" s="183"/>
      <c r="AM33" s="183"/>
      <c r="AN33" s="183"/>
      <c r="AO33" s="183"/>
      <c r="AP33" s="183"/>
      <c r="AQ33" s="183"/>
      <c r="AR33" s="183"/>
      <c r="AS33" s="183"/>
      <c r="AT33" s="183"/>
      <c r="AU33" s="183"/>
      <c r="AV33" s="183"/>
      <c r="AW33" s="183"/>
      <c r="AX33" s="183"/>
      <c r="AY33" s="183"/>
      <c r="AZ33" s="183"/>
      <c r="BA33" s="183"/>
      <c r="BB33" s="184"/>
    </row>
    <row r="34" spans="1:54" s="94" customFormat="1">
      <c r="A34" s="95"/>
      <c r="B34" s="95"/>
      <c r="C34" s="95"/>
      <c r="D34" s="103"/>
      <c r="E34" s="95"/>
      <c r="F34" s="95"/>
      <c r="G34" s="95"/>
      <c r="H34" s="95"/>
      <c r="I34" s="95"/>
      <c r="J34" s="95"/>
      <c r="K34" s="95"/>
      <c r="L34" s="95"/>
      <c r="M34" s="95"/>
      <c r="N34" s="95"/>
      <c r="O34" s="95"/>
      <c r="P34" s="95"/>
      <c r="Q34" s="95"/>
      <c r="R34" s="104"/>
      <c r="S34" s="179"/>
      <c r="T34" s="180"/>
      <c r="U34" s="180"/>
      <c r="V34" s="180"/>
      <c r="W34" s="180"/>
      <c r="X34" s="180"/>
      <c r="Y34" s="180"/>
      <c r="Z34" s="180"/>
      <c r="AA34" s="180"/>
      <c r="AB34" s="180"/>
      <c r="AC34" s="180"/>
      <c r="AD34" s="180"/>
      <c r="AE34" s="180"/>
      <c r="AF34" s="180"/>
      <c r="AG34" s="180"/>
      <c r="AH34" s="180"/>
      <c r="AI34" s="181"/>
      <c r="AJ34" s="182"/>
      <c r="AK34" s="183"/>
      <c r="AL34" s="183"/>
      <c r="AM34" s="183"/>
      <c r="AN34" s="183"/>
      <c r="AO34" s="183"/>
      <c r="AP34" s="183"/>
      <c r="AQ34" s="183"/>
      <c r="AR34" s="183"/>
      <c r="AS34" s="183"/>
      <c r="AT34" s="183"/>
      <c r="AU34" s="183"/>
      <c r="AV34" s="183"/>
      <c r="AW34" s="183"/>
      <c r="AX34" s="183"/>
      <c r="AY34" s="183"/>
      <c r="AZ34" s="183"/>
      <c r="BA34" s="183"/>
      <c r="BB34" s="184"/>
    </row>
    <row r="35" spans="1:54" s="94" customFormat="1">
      <c r="A35" s="95"/>
      <c r="B35" s="95"/>
      <c r="C35" s="95"/>
      <c r="D35" s="103"/>
      <c r="E35" s="95"/>
      <c r="F35" s="95"/>
      <c r="G35" s="95"/>
      <c r="H35" s="95"/>
      <c r="I35" s="95"/>
      <c r="J35" s="95"/>
      <c r="K35" s="95"/>
      <c r="L35" s="95"/>
      <c r="M35" s="95"/>
      <c r="N35" s="95"/>
      <c r="O35" s="95"/>
      <c r="P35" s="95"/>
      <c r="Q35" s="95"/>
      <c r="R35" s="104"/>
      <c r="S35" s="179"/>
      <c r="T35" s="180"/>
      <c r="U35" s="180"/>
      <c r="V35" s="180"/>
      <c r="W35" s="180"/>
      <c r="X35" s="180"/>
      <c r="Y35" s="180"/>
      <c r="Z35" s="180"/>
      <c r="AA35" s="180"/>
      <c r="AB35" s="180"/>
      <c r="AC35" s="180"/>
      <c r="AD35" s="180"/>
      <c r="AE35" s="180"/>
      <c r="AF35" s="180"/>
      <c r="AG35" s="180"/>
      <c r="AH35" s="180"/>
      <c r="AI35" s="181"/>
      <c r="AJ35" s="182"/>
      <c r="AK35" s="183"/>
      <c r="AL35" s="183"/>
      <c r="AM35" s="183"/>
      <c r="AN35" s="183"/>
      <c r="AO35" s="183"/>
      <c r="AP35" s="183"/>
      <c r="AQ35" s="183"/>
      <c r="AR35" s="183"/>
      <c r="AS35" s="183"/>
      <c r="AT35" s="183"/>
      <c r="AU35" s="183"/>
      <c r="AV35" s="183"/>
      <c r="AW35" s="183"/>
      <c r="AX35" s="183"/>
      <c r="AY35" s="183"/>
      <c r="AZ35" s="183"/>
      <c r="BA35" s="183"/>
      <c r="BB35" s="184"/>
    </row>
    <row r="36" spans="1:54" s="94" customFormat="1">
      <c r="A36" s="95"/>
      <c r="B36" s="95"/>
      <c r="C36" s="95"/>
      <c r="D36" s="103"/>
      <c r="E36" s="95"/>
      <c r="F36" s="95"/>
      <c r="G36" s="95"/>
      <c r="H36" s="95"/>
      <c r="I36" s="95"/>
      <c r="J36" s="95"/>
      <c r="K36" s="95"/>
      <c r="L36" s="95"/>
      <c r="M36" s="95"/>
      <c r="N36" s="95"/>
      <c r="O36" s="95"/>
      <c r="P36" s="95"/>
      <c r="Q36" s="95"/>
      <c r="R36" s="104"/>
      <c r="S36" s="179"/>
      <c r="T36" s="180"/>
      <c r="U36" s="180"/>
      <c r="V36" s="180"/>
      <c r="W36" s="180"/>
      <c r="X36" s="180"/>
      <c r="Y36" s="180"/>
      <c r="Z36" s="180"/>
      <c r="AA36" s="180"/>
      <c r="AB36" s="180"/>
      <c r="AC36" s="180"/>
      <c r="AD36" s="180"/>
      <c r="AE36" s="180"/>
      <c r="AF36" s="180"/>
      <c r="AG36" s="180"/>
      <c r="AH36" s="180"/>
      <c r="AI36" s="181"/>
      <c r="AJ36" s="182"/>
      <c r="AK36" s="183"/>
      <c r="AL36" s="183"/>
      <c r="AM36" s="183"/>
      <c r="AN36" s="183"/>
      <c r="AO36" s="183"/>
      <c r="AP36" s="183"/>
      <c r="AQ36" s="183"/>
      <c r="AR36" s="183"/>
      <c r="AS36" s="183"/>
      <c r="AT36" s="183"/>
      <c r="AU36" s="183"/>
      <c r="AV36" s="183"/>
      <c r="AW36" s="183"/>
      <c r="AX36" s="183"/>
      <c r="AY36" s="183"/>
      <c r="AZ36" s="183"/>
      <c r="BA36" s="183"/>
      <c r="BB36" s="184"/>
    </row>
    <row r="37" spans="1:54" s="94" customFormat="1">
      <c r="A37" s="95"/>
      <c r="B37" s="95"/>
      <c r="C37" s="95"/>
      <c r="D37" s="103"/>
      <c r="E37" s="95"/>
      <c r="F37" s="95"/>
      <c r="G37" s="95"/>
      <c r="H37" s="95"/>
      <c r="I37" s="95"/>
      <c r="J37" s="95"/>
      <c r="K37" s="95"/>
      <c r="L37" s="95"/>
      <c r="M37" s="95"/>
      <c r="N37" s="95"/>
      <c r="O37" s="95"/>
      <c r="P37" s="95"/>
      <c r="Q37" s="95"/>
      <c r="R37" s="104"/>
      <c r="S37" s="179"/>
      <c r="T37" s="180"/>
      <c r="U37" s="180"/>
      <c r="V37" s="180"/>
      <c r="W37" s="180"/>
      <c r="X37" s="180"/>
      <c r="Y37" s="180"/>
      <c r="Z37" s="180"/>
      <c r="AA37" s="180"/>
      <c r="AB37" s="180"/>
      <c r="AC37" s="180"/>
      <c r="AD37" s="180"/>
      <c r="AE37" s="180"/>
      <c r="AF37" s="180"/>
      <c r="AG37" s="180"/>
      <c r="AH37" s="180"/>
      <c r="AI37" s="181"/>
      <c r="AJ37" s="182"/>
      <c r="AK37" s="183"/>
      <c r="AL37" s="183"/>
      <c r="AM37" s="183"/>
      <c r="AN37" s="183"/>
      <c r="AO37" s="183"/>
      <c r="AP37" s="183"/>
      <c r="AQ37" s="183"/>
      <c r="AR37" s="183"/>
      <c r="AS37" s="183"/>
      <c r="AT37" s="183"/>
      <c r="AU37" s="183"/>
      <c r="AV37" s="183"/>
      <c r="AW37" s="183"/>
      <c r="AX37" s="183"/>
      <c r="AY37" s="183"/>
      <c r="AZ37" s="183"/>
      <c r="BA37" s="183"/>
      <c r="BB37" s="184"/>
    </row>
    <row r="38" spans="1:54" s="94" customFormat="1">
      <c r="A38" s="95"/>
      <c r="B38" s="95"/>
      <c r="C38" s="95"/>
      <c r="D38" s="103"/>
      <c r="E38" s="95"/>
      <c r="F38" s="95"/>
      <c r="G38" s="95"/>
      <c r="H38" s="95"/>
      <c r="I38" s="95"/>
      <c r="J38" s="95"/>
      <c r="K38" s="95"/>
      <c r="L38" s="95"/>
      <c r="M38" s="95"/>
      <c r="N38" s="95"/>
      <c r="O38" s="95"/>
      <c r="P38" s="95"/>
      <c r="Q38" s="95"/>
      <c r="R38" s="104"/>
      <c r="S38" s="179"/>
      <c r="T38" s="180"/>
      <c r="U38" s="180"/>
      <c r="V38" s="180"/>
      <c r="W38" s="180"/>
      <c r="X38" s="180"/>
      <c r="Y38" s="180"/>
      <c r="Z38" s="180"/>
      <c r="AA38" s="180"/>
      <c r="AB38" s="180"/>
      <c r="AC38" s="180"/>
      <c r="AD38" s="180"/>
      <c r="AE38" s="180"/>
      <c r="AF38" s="180"/>
      <c r="AG38" s="180"/>
      <c r="AH38" s="180"/>
      <c r="AI38" s="181"/>
      <c r="AJ38" s="182"/>
      <c r="AK38" s="183"/>
      <c r="AL38" s="183"/>
      <c r="AM38" s="183"/>
      <c r="AN38" s="183"/>
      <c r="AO38" s="183"/>
      <c r="AP38" s="183"/>
      <c r="AQ38" s="183"/>
      <c r="AR38" s="183"/>
      <c r="AS38" s="183"/>
      <c r="AT38" s="183"/>
      <c r="AU38" s="183"/>
      <c r="AV38" s="183"/>
      <c r="AW38" s="183"/>
      <c r="AX38" s="183"/>
      <c r="AY38" s="183"/>
      <c r="AZ38" s="183"/>
      <c r="BA38" s="183"/>
      <c r="BB38" s="184"/>
    </row>
    <row r="39" spans="1:54" s="94" customFormat="1">
      <c r="A39" s="95"/>
      <c r="B39" s="95"/>
      <c r="C39" s="95"/>
      <c r="D39" s="103"/>
      <c r="E39" s="95"/>
      <c r="F39" s="95"/>
      <c r="G39" s="95"/>
      <c r="H39" s="95"/>
      <c r="I39" s="95"/>
      <c r="J39" s="95"/>
      <c r="K39" s="95"/>
      <c r="L39" s="95"/>
      <c r="M39" s="95"/>
      <c r="N39" s="95"/>
      <c r="O39" s="95"/>
      <c r="P39" s="95"/>
      <c r="Q39" s="95"/>
      <c r="R39" s="104"/>
      <c r="S39" s="179"/>
      <c r="T39" s="180"/>
      <c r="U39" s="180"/>
      <c r="V39" s="180"/>
      <c r="W39" s="180"/>
      <c r="X39" s="180"/>
      <c r="Y39" s="180"/>
      <c r="Z39" s="180"/>
      <c r="AA39" s="180"/>
      <c r="AB39" s="180"/>
      <c r="AC39" s="180"/>
      <c r="AD39" s="180"/>
      <c r="AE39" s="180"/>
      <c r="AF39" s="180"/>
      <c r="AG39" s="180"/>
      <c r="AH39" s="180"/>
      <c r="AI39" s="181"/>
      <c r="AJ39" s="182"/>
      <c r="AK39" s="183"/>
      <c r="AL39" s="183"/>
      <c r="AM39" s="183"/>
      <c r="AN39" s="183"/>
      <c r="AO39" s="183"/>
      <c r="AP39" s="183"/>
      <c r="AQ39" s="183"/>
      <c r="AR39" s="183"/>
      <c r="AS39" s="183"/>
      <c r="AT39" s="183"/>
      <c r="AU39" s="183"/>
      <c r="AV39" s="183"/>
      <c r="AW39" s="183"/>
      <c r="AX39" s="183"/>
      <c r="AY39" s="183"/>
      <c r="AZ39" s="183"/>
      <c r="BA39" s="183"/>
      <c r="BB39" s="184"/>
    </row>
    <row r="40" spans="1:54" s="94" customFormat="1">
      <c r="A40" s="95"/>
      <c r="B40" s="95"/>
      <c r="C40" s="95"/>
      <c r="D40" s="103"/>
      <c r="E40" s="95"/>
      <c r="F40" s="95"/>
      <c r="G40" s="95"/>
      <c r="H40" s="95"/>
      <c r="I40" s="95"/>
      <c r="J40" s="95"/>
      <c r="K40" s="95"/>
      <c r="L40" s="95"/>
      <c r="M40" s="95"/>
      <c r="N40" s="95"/>
      <c r="O40" s="95"/>
      <c r="P40" s="95"/>
      <c r="Q40" s="95"/>
      <c r="R40" s="104"/>
      <c r="S40" s="179"/>
      <c r="T40" s="180"/>
      <c r="U40" s="180"/>
      <c r="V40" s="180"/>
      <c r="W40" s="180"/>
      <c r="X40" s="180"/>
      <c r="Y40" s="180"/>
      <c r="Z40" s="180"/>
      <c r="AA40" s="180"/>
      <c r="AB40" s="180"/>
      <c r="AC40" s="180"/>
      <c r="AD40" s="180"/>
      <c r="AE40" s="180"/>
      <c r="AF40" s="180"/>
      <c r="AG40" s="180"/>
      <c r="AH40" s="180"/>
      <c r="AI40" s="181"/>
      <c r="AJ40" s="182"/>
      <c r="AK40" s="183"/>
      <c r="AL40" s="183"/>
      <c r="AM40" s="183"/>
      <c r="AN40" s="183"/>
      <c r="AO40" s="183"/>
      <c r="AP40" s="183"/>
      <c r="AQ40" s="183"/>
      <c r="AR40" s="183"/>
      <c r="AS40" s="183"/>
      <c r="AT40" s="183"/>
      <c r="AU40" s="183"/>
      <c r="AV40" s="183"/>
      <c r="AW40" s="183"/>
      <c r="AX40" s="183"/>
      <c r="AY40" s="183"/>
      <c r="AZ40" s="183"/>
      <c r="BA40" s="183"/>
      <c r="BB40" s="184"/>
    </row>
    <row r="41" spans="1:54" s="94" customFormat="1">
      <c r="A41" s="95"/>
      <c r="B41" s="95"/>
      <c r="C41" s="95"/>
      <c r="D41" s="103"/>
      <c r="E41" s="95"/>
      <c r="F41" s="95"/>
      <c r="G41" s="95"/>
      <c r="H41" s="95"/>
      <c r="I41" s="95"/>
      <c r="J41" s="95"/>
      <c r="K41" s="95"/>
      <c r="L41" s="95"/>
      <c r="M41" s="95"/>
      <c r="N41" s="95"/>
      <c r="O41" s="95"/>
      <c r="P41" s="95"/>
      <c r="Q41" s="95"/>
      <c r="R41" s="104"/>
      <c r="S41" s="179"/>
      <c r="T41" s="180"/>
      <c r="U41" s="180"/>
      <c r="V41" s="180"/>
      <c r="W41" s="180"/>
      <c r="X41" s="180"/>
      <c r="Y41" s="180"/>
      <c r="Z41" s="180"/>
      <c r="AA41" s="180"/>
      <c r="AB41" s="180"/>
      <c r="AC41" s="180"/>
      <c r="AD41" s="180"/>
      <c r="AE41" s="180"/>
      <c r="AF41" s="180"/>
      <c r="AG41" s="180"/>
      <c r="AH41" s="180"/>
      <c r="AI41" s="181"/>
      <c r="AJ41" s="182"/>
      <c r="AK41" s="183"/>
      <c r="AL41" s="183"/>
      <c r="AM41" s="183"/>
      <c r="AN41" s="183"/>
      <c r="AO41" s="183"/>
      <c r="AP41" s="183"/>
      <c r="AQ41" s="183"/>
      <c r="AR41" s="183"/>
      <c r="AS41" s="183"/>
      <c r="AT41" s="183"/>
      <c r="AU41" s="183"/>
      <c r="AV41" s="183"/>
      <c r="AW41" s="183"/>
      <c r="AX41" s="183"/>
      <c r="AY41" s="183"/>
      <c r="AZ41" s="183"/>
      <c r="BA41" s="183"/>
      <c r="BB41" s="184"/>
    </row>
    <row r="42" spans="1:54" s="94" customFormat="1">
      <c r="A42" s="95"/>
      <c r="B42" s="95"/>
      <c r="C42" s="95"/>
      <c r="D42" s="103"/>
      <c r="E42" s="95"/>
      <c r="F42" s="95"/>
      <c r="G42" s="95"/>
      <c r="H42" s="95"/>
      <c r="I42" s="95"/>
      <c r="J42" s="95"/>
      <c r="K42" s="95"/>
      <c r="L42" s="95"/>
      <c r="M42" s="95"/>
      <c r="N42" s="95"/>
      <c r="O42" s="95"/>
      <c r="P42" s="95"/>
      <c r="Q42" s="95"/>
      <c r="R42" s="104"/>
      <c r="S42" s="179"/>
      <c r="T42" s="180"/>
      <c r="U42" s="180"/>
      <c r="V42" s="180"/>
      <c r="W42" s="180"/>
      <c r="X42" s="180"/>
      <c r="Y42" s="180"/>
      <c r="Z42" s="180"/>
      <c r="AA42" s="180"/>
      <c r="AB42" s="180"/>
      <c r="AC42" s="180"/>
      <c r="AD42" s="180"/>
      <c r="AE42" s="180"/>
      <c r="AF42" s="180"/>
      <c r="AG42" s="180"/>
      <c r="AH42" s="180"/>
      <c r="AI42" s="181"/>
      <c r="AJ42" s="182"/>
      <c r="AK42" s="183"/>
      <c r="AL42" s="183"/>
      <c r="AM42" s="183"/>
      <c r="AN42" s="183"/>
      <c r="AO42" s="183"/>
      <c r="AP42" s="183"/>
      <c r="AQ42" s="183"/>
      <c r="AR42" s="183"/>
      <c r="AS42" s="183"/>
      <c r="AT42" s="183"/>
      <c r="AU42" s="183"/>
      <c r="AV42" s="183"/>
      <c r="AW42" s="183"/>
      <c r="AX42" s="183"/>
      <c r="AY42" s="183"/>
      <c r="AZ42" s="183"/>
      <c r="BA42" s="183"/>
      <c r="BB42" s="184"/>
    </row>
    <row r="43" spans="1:54" s="94" customFormat="1">
      <c r="A43" s="95"/>
      <c r="B43" s="95"/>
      <c r="C43" s="95"/>
      <c r="D43" s="109"/>
      <c r="E43" s="110"/>
      <c r="F43" s="95"/>
      <c r="G43" s="95"/>
      <c r="H43" s="95"/>
      <c r="I43" s="95"/>
      <c r="J43" s="95"/>
      <c r="K43" s="95"/>
      <c r="L43" s="95"/>
      <c r="M43" s="95"/>
      <c r="N43" s="95"/>
      <c r="O43" s="95"/>
      <c r="P43" s="95"/>
      <c r="Q43" s="95"/>
      <c r="R43" s="104"/>
      <c r="S43" s="179"/>
      <c r="T43" s="180"/>
      <c r="U43" s="180"/>
      <c r="V43" s="180"/>
      <c r="W43" s="180"/>
      <c r="X43" s="180"/>
      <c r="Y43" s="180"/>
      <c r="Z43" s="180"/>
      <c r="AA43" s="180"/>
      <c r="AB43" s="180"/>
      <c r="AC43" s="180"/>
      <c r="AD43" s="180"/>
      <c r="AE43" s="180"/>
      <c r="AF43" s="180"/>
      <c r="AG43" s="180"/>
      <c r="AH43" s="180"/>
      <c r="AI43" s="181"/>
      <c r="AJ43" s="192"/>
      <c r="AK43" s="193"/>
      <c r="AL43" s="193"/>
      <c r="AM43" s="193"/>
      <c r="AN43" s="193"/>
      <c r="AO43" s="193"/>
      <c r="AP43" s="193"/>
      <c r="AQ43" s="193"/>
      <c r="AR43" s="193"/>
      <c r="AS43" s="193"/>
      <c r="AT43" s="193"/>
      <c r="AU43" s="193"/>
      <c r="AV43" s="193"/>
      <c r="AW43" s="193"/>
      <c r="AX43" s="193"/>
      <c r="AY43" s="193"/>
      <c r="AZ43" s="193"/>
      <c r="BA43" s="193"/>
      <c r="BB43" s="194"/>
    </row>
    <row r="44" spans="1:54" s="94" customFormat="1">
      <c r="A44" s="95"/>
      <c r="B44" s="93"/>
      <c r="C44" s="93"/>
      <c r="D44" s="185" t="s">
        <v>177</v>
      </c>
      <c r="E44" s="186"/>
      <c r="F44" s="186"/>
      <c r="G44" s="186"/>
      <c r="H44" s="186"/>
      <c r="I44" s="186"/>
      <c r="J44" s="186"/>
      <c r="K44" s="186"/>
      <c r="L44" s="186"/>
      <c r="M44" s="186"/>
      <c r="N44" s="186"/>
      <c r="O44" s="186"/>
      <c r="P44" s="186"/>
      <c r="Q44" s="186"/>
      <c r="R44" s="187"/>
      <c r="S44" s="195">
        <f>SUM(S30:AI43)</f>
        <v>0</v>
      </c>
      <c r="T44" s="195"/>
      <c r="U44" s="195"/>
      <c r="V44" s="195"/>
      <c r="W44" s="195"/>
      <c r="X44" s="195"/>
      <c r="Y44" s="195"/>
      <c r="Z44" s="195"/>
      <c r="AA44" s="195"/>
      <c r="AB44" s="195"/>
      <c r="AC44" s="195"/>
      <c r="AD44" s="195"/>
      <c r="AE44" s="195"/>
      <c r="AF44" s="195"/>
      <c r="AG44" s="195"/>
      <c r="AH44" s="195"/>
      <c r="AI44" s="195"/>
      <c r="AJ44" s="105"/>
      <c r="AK44" s="106"/>
      <c r="AL44" s="106"/>
      <c r="AM44" s="106"/>
      <c r="AN44" s="106"/>
      <c r="AO44" s="106"/>
      <c r="AP44" s="106"/>
      <c r="AQ44" s="106"/>
      <c r="AR44" s="106"/>
      <c r="AS44" s="106"/>
      <c r="AT44" s="106"/>
      <c r="AU44" s="106"/>
      <c r="AV44" s="106"/>
      <c r="AW44" s="106"/>
      <c r="AX44" s="106"/>
      <c r="AY44" s="106"/>
      <c r="AZ44" s="106"/>
      <c r="BA44" s="106"/>
      <c r="BB44" s="107"/>
    </row>
    <row r="45" spans="1:54" s="94" customFormat="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94" customForma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94" customFormat="1">
      <c r="A47" s="95"/>
      <c r="B47" s="95" t="s">
        <v>181</v>
      </c>
      <c r="C47" s="95" t="s">
        <v>182</v>
      </c>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94" customFormat="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row>
    <row r="49" spans="1:54" s="94" customFormat="1">
      <c r="A49" s="95"/>
      <c r="B49" s="95"/>
      <c r="C49" s="111"/>
      <c r="D49" s="196" t="str">
        <f>様式第13号!T2</f>
        <v>令和　　年　　月　　日</v>
      </c>
      <c r="E49" s="196"/>
      <c r="F49" s="196"/>
      <c r="G49" s="196"/>
      <c r="H49" s="196"/>
      <c r="I49" s="196"/>
      <c r="J49" s="196"/>
      <c r="K49" s="196"/>
      <c r="L49" s="196"/>
      <c r="M49" s="196"/>
      <c r="N49" s="196"/>
      <c r="O49" s="196"/>
      <c r="P49" s="196"/>
      <c r="Q49" s="196"/>
      <c r="R49" s="111"/>
      <c r="S49" s="111"/>
      <c r="T49" s="111"/>
      <c r="U49" s="111"/>
      <c r="V49" s="111"/>
      <c r="W49" s="112"/>
      <c r="X49" s="112"/>
      <c r="Y49" s="112"/>
      <c r="Z49" s="112"/>
      <c r="AA49" s="112"/>
      <c r="AB49" s="112"/>
      <c r="AC49" s="112"/>
      <c r="AD49" s="112"/>
      <c r="AE49" s="112"/>
      <c r="AF49" s="112"/>
      <c r="AG49" s="112"/>
      <c r="AH49" s="112"/>
      <c r="AI49" s="112"/>
      <c r="AJ49" s="95"/>
      <c r="AK49" s="95"/>
      <c r="AL49" s="95"/>
      <c r="AM49" s="95"/>
      <c r="AN49" s="95"/>
      <c r="AO49" s="95"/>
      <c r="AP49" s="95"/>
      <c r="AQ49" s="95"/>
      <c r="AR49" s="95"/>
      <c r="AS49" s="95"/>
      <c r="AT49" s="95"/>
      <c r="AU49" s="95"/>
      <c r="AV49" s="95"/>
      <c r="AW49" s="95"/>
      <c r="AX49" s="95"/>
      <c r="AY49" s="95"/>
      <c r="AZ49" s="95"/>
      <c r="BA49" s="95"/>
      <c r="BB49" s="95"/>
    </row>
    <row r="50" spans="1:54" s="94" customFormat="1">
      <c r="A50" s="95"/>
      <c r="B50" s="95"/>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95"/>
      <c r="AK50" s="95"/>
      <c r="AL50" s="95"/>
      <c r="AM50" s="95"/>
      <c r="AN50" s="95"/>
      <c r="AO50" s="95"/>
      <c r="AP50" s="95"/>
      <c r="AQ50" s="95"/>
      <c r="AR50" s="95"/>
      <c r="AS50" s="95"/>
      <c r="AT50" s="95"/>
      <c r="AU50" s="95"/>
      <c r="AV50" s="95"/>
      <c r="AW50" s="95"/>
      <c r="AX50" s="95"/>
      <c r="AY50" s="95"/>
      <c r="AZ50" s="95"/>
      <c r="BA50" s="95"/>
      <c r="BB50" s="95"/>
    </row>
    <row r="51" spans="1:54" s="94" customFormat="1">
      <c r="A51" s="95"/>
      <c r="B51" s="95"/>
      <c r="C51" s="112"/>
      <c r="D51" s="112"/>
      <c r="E51" s="118" t="s">
        <v>10</v>
      </c>
      <c r="F51" s="118"/>
      <c r="G51" s="118"/>
      <c r="H51" s="118"/>
      <c r="I51" s="118"/>
      <c r="J51" s="197">
        <f>様式第13号!R7</f>
        <v>0</v>
      </c>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95"/>
      <c r="AK51" s="95"/>
      <c r="AL51" s="95"/>
      <c r="AM51" s="95"/>
      <c r="AN51" s="95"/>
      <c r="AO51" s="95"/>
      <c r="AP51" s="95"/>
      <c r="AQ51" s="95"/>
      <c r="AR51" s="95"/>
      <c r="AS51" s="95"/>
      <c r="AT51" s="95"/>
      <c r="AU51" s="95"/>
      <c r="AV51" s="95"/>
      <c r="AW51" s="95"/>
      <c r="AX51" s="95"/>
      <c r="AY51" s="95"/>
      <c r="AZ51" s="95"/>
      <c r="BA51" s="95"/>
      <c r="BB51" s="95"/>
    </row>
    <row r="52" spans="1:54" s="94" customFormat="1">
      <c r="A52" s="95"/>
      <c r="B52" s="95"/>
      <c r="C52" s="112"/>
      <c r="D52" s="112"/>
      <c r="E52" s="113"/>
      <c r="F52" s="112"/>
      <c r="G52" s="112"/>
      <c r="H52" s="112"/>
      <c r="I52" s="112"/>
      <c r="J52" s="112"/>
      <c r="K52" s="112"/>
      <c r="L52" s="112"/>
      <c r="M52" s="112"/>
      <c r="N52" s="112"/>
      <c r="O52" s="112"/>
      <c r="P52" s="112"/>
      <c r="Q52" s="112"/>
      <c r="R52" s="112"/>
      <c r="S52" s="112"/>
      <c r="T52" s="112"/>
      <c r="U52" s="112"/>
      <c r="V52" s="113"/>
      <c r="W52" s="112"/>
      <c r="X52" s="112"/>
      <c r="Y52" s="112"/>
      <c r="Z52" s="112"/>
      <c r="AA52" s="112"/>
      <c r="AB52" s="112"/>
      <c r="AC52" s="112"/>
      <c r="AD52" s="114"/>
      <c r="AE52" s="114"/>
      <c r="AF52" s="114"/>
      <c r="AG52" s="114"/>
      <c r="AH52" s="114"/>
      <c r="AI52" s="114"/>
      <c r="AJ52" s="115"/>
      <c r="AK52" s="115"/>
      <c r="AL52" s="115"/>
      <c r="AM52" s="115"/>
      <c r="AO52" s="115"/>
      <c r="AP52" s="115"/>
      <c r="AQ52" s="115"/>
      <c r="AR52" s="115"/>
      <c r="AS52" s="115"/>
      <c r="AT52" s="96"/>
      <c r="AV52" s="116"/>
      <c r="AW52" s="93"/>
      <c r="AX52" s="93"/>
      <c r="AY52" s="116"/>
      <c r="AZ52" s="117"/>
    </row>
    <row r="53" spans="1:54" s="94" customFormat="1">
      <c r="A53" s="95"/>
      <c r="B53" s="95"/>
      <c r="C53" s="112"/>
      <c r="D53" s="112"/>
      <c r="E53" s="118" t="s">
        <v>183</v>
      </c>
      <c r="F53" s="118"/>
      <c r="G53" s="118"/>
      <c r="H53" s="118"/>
      <c r="I53" s="118"/>
      <c r="J53" s="118"/>
      <c r="K53" s="118"/>
      <c r="L53" s="118"/>
      <c r="M53" s="197">
        <f>様式第13号!R8</f>
        <v>0</v>
      </c>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95"/>
      <c r="AK53" s="95"/>
      <c r="AL53" s="95"/>
      <c r="AM53" s="95"/>
      <c r="AN53" s="95"/>
      <c r="AO53" s="95"/>
      <c r="AP53" s="95"/>
      <c r="AQ53" s="95"/>
      <c r="AR53" s="95"/>
      <c r="AS53" s="95"/>
      <c r="AT53" s="95"/>
      <c r="AU53" s="95"/>
      <c r="AV53" s="95"/>
      <c r="AW53" s="95"/>
      <c r="AX53" s="95"/>
      <c r="AY53" s="95"/>
      <c r="AZ53" s="95"/>
      <c r="BA53" s="95"/>
      <c r="BB53" s="95"/>
    </row>
    <row r="54" spans="1:54" s="94" customFormat="1">
      <c r="A54" s="95"/>
      <c r="B54" s="95"/>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95"/>
      <c r="AK54" s="95"/>
      <c r="AL54" s="95"/>
      <c r="AM54" s="95"/>
      <c r="AN54" s="95"/>
      <c r="AO54" s="95"/>
      <c r="AP54" s="95"/>
      <c r="AQ54" s="95"/>
      <c r="AR54" s="95"/>
      <c r="AS54" s="95"/>
      <c r="AT54" s="95"/>
      <c r="AU54" s="95"/>
      <c r="AV54" s="95"/>
      <c r="AW54" s="95"/>
      <c r="AX54" s="95"/>
      <c r="AY54" s="95"/>
      <c r="AZ54" s="95"/>
      <c r="BA54" s="95"/>
      <c r="BB54" s="95"/>
    </row>
    <row r="55" spans="1:54" s="94" customFormat="1">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row>
    <row r="56" spans="1:54" s="94" customFormat="1">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row>
    <row r="57" spans="1:54" s="94" customForma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row>
    <row r="58" spans="1:54" s="94" customFormat="1">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row>
    <row r="59" spans="1:54" s="94" customFormat="1">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row>
    <row r="60" spans="1:54" s="94" customForma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row>
    <row r="61" spans="1:54" s="94" customFormat="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row>
    <row r="62" spans="1:54" s="94" customFormat="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row>
  </sheetData>
  <mergeCells count="71">
    <mergeCell ref="D44:R44"/>
    <mergeCell ref="S44:AI44"/>
    <mergeCell ref="D49:Q49"/>
    <mergeCell ref="J51:AI51"/>
    <mergeCell ref="M53:AI53"/>
    <mergeCell ref="D29:R29"/>
    <mergeCell ref="AJ41:BB41"/>
    <mergeCell ref="S42:AI42"/>
    <mergeCell ref="AJ42:BB42"/>
    <mergeCell ref="S43:AI43"/>
    <mergeCell ref="AJ43:BB43"/>
    <mergeCell ref="S41:AI41"/>
    <mergeCell ref="AJ35:BB35"/>
    <mergeCell ref="S30:AI30"/>
    <mergeCell ref="AJ30:BB30"/>
    <mergeCell ref="S31:AI31"/>
    <mergeCell ref="AJ31:BB31"/>
    <mergeCell ref="S32:AI32"/>
    <mergeCell ref="AJ32:BB32"/>
    <mergeCell ref="S29:AI29"/>
    <mergeCell ref="AJ29:BB29"/>
    <mergeCell ref="S15:AI15"/>
    <mergeCell ref="AJ15:BB15"/>
    <mergeCell ref="S16:AI16"/>
    <mergeCell ref="AJ16:BB16"/>
    <mergeCell ref="S17:AI17"/>
    <mergeCell ref="AJ17:BB17"/>
    <mergeCell ref="S33:AI33"/>
    <mergeCell ref="AJ33:BB33"/>
    <mergeCell ref="S34:AI34"/>
    <mergeCell ref="AJ34:BB34"/>
    <mergeCell ref="S35:AI35"/>
    <mergeCell ref="S39:AI39"/>
    <mergeCell ref="AJ39:BB39"/>
    <mergeCell ref="S40:AI40"/>
    <mergeCell ref="AJ40:BB40"/>
    <mergeCell ref="S36:AI36"/>
    <mergeCell ref="AJ36:BB36"/>
    <mergeCell ref="S37:AI37"/>
    <mergeCell ref="AJ37:BB37"/>
    <mergeCell ref="S38:AI38"/>
    <mergeCell ref="AJ38:BB38"/>
    <mergeCell ref="AJ24:BB24"/>
    <mergeCell ref="D25:R25"/>
    <mergeCell ref="S25:AI25"/>
    <mergeCell ref="S18:AI18"/>
    <mergeCell ref="AJ18:BB18"/>
    <mergeCell ref="S19:AI19"/>
    <mergeCell ref="AJ19:BB19"/>
    <mergeCell ref="S20:AI20"/>
    <mergeCell ref="AJ20:BB20"/>
    <mergeCell ref="S24:AI24"/>
    <mergeCell ref="AJ22:BB22"/>
    <mergeCell ref="S23:AI23"/>
    <mergeCell ref="AJ23:BB23"/>
    <mergeCell ref="S21:AI21"/>
    <mergeCell ref="AJ21:BB21"/>
    <mergeCell ref="S22:AI22"/>
    <mergeCell ref="AN3:BA3"/>
    <mergeCell ref="S13:AI13"/>
    <mergeCell ref="AJ13:BB13"/>
    <mergeCell ref="S14:AI14"/>
    <mergeCell ref="AJ14:BB14"/>
    <mergeCell ref="S10:AI10"/>
    <mergeCell ref="AJ10:BB10"/>
    <mergeCell ref="S11:AI11"/>
    <mergeCell ref="AJ11:BB11"/>
    <mergeCell ref="A5:BB5"/>
    <mergeCell ref="D10:R10"/>
    <mergeCell ref="S12:AI12"/>
    <mergeCell ref="AJ12:BB12"/>
  </mergeCells>
  <phoneticPr fontId="4"/>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1"/>
  <sheetViews>
    <sheetView showGridLines="0" view="pageBreakPreview" zoomScale="130" zoomScaleNormal="100" zoomScaleSheetLayoutView="130" workbookViewId="0">
      <selection activeCell="B16" sqref="B16"/>
    </sheetView>
  </sheetViews>
  <sheetFormatPr defaultRowHeight="13.2"/>
  <cols>
    <col min="1" max="1" width="5.21875" style="17" customWidth="1"/>
    <col min="2" max="3" width="12.44140625" style="17" customWidth="1"/>
    <col min="4" max="4" width="12.88671875" style="17" customWidth="1"/>
    <col min="5" max="6" width="12.44140625" style="17" customWidth="1"/>
    <col min="7" max="7" width="15.21875" style="17" customWidth="1"/>
    <col min="8" max="8" width="2.33203125" style="17" customWidth="1"/>
    <col min="9" max="9" width="4.21875" style="17" customWidth="1"/>
    <col min="10" max="21" width="8.88671875" style="17" hidden="1" customWidth="1"/>
    <col min="22" max="252" width="8.88671875" style="17"/>
    <col min="253" max="253" width="5.21875" style="17" customWidth="1"/>
    <col min="254" max="258" width="12.44140625" style="17" customWidth="1"/>
    <col min="259" max="259" width="15.21875" style="17" customWidth="1"/>
    <col min="260" max="260" width="2.33203125" style="17" customWidth="1"/>
    <col min="261" max="508" width="8.88671875" style="17"/>
    <col min="509" max="509" width="5.21875" style="17" customWidth="1"/>
    <col min="510" max="514" width="12.44140625" style="17" customWidth="1"/>
    <col min="515" max="515" width="15.21875" style="17" customWidth="1"/>
    <col min="516" max="516" width="2.33203125" style="17" customWidth="1"/>
    <col min="517" max="764" width="8.88671875" style="17"/>
    <col min="765" max="765" width="5.21875" style="17" customWidth="1"/>
    <col min="766" max="770" width="12.44140625" style="17" customWidth="1"/>
    <col min="771" max="771" width="15.21875" style="17" customWidth="1"/>
    <col min="772" max="772" width="2.33203125" style="17" customWidth="1"/>
    <col min="773" max="1020" width="8.88671875" style="17"/>
    <col min="1021" max="1021" width="5.21875" style="17" customWidth="1"/>
    <col min="1022" max="1026" width="12.44140625" style="17" customWidth="1"/>
    <col min="1027" max="1027" width="15.21875" style="17" customWidth="1"/>
    <col min="1028" max="1028" width="2.33203125" style="17" customWidth="1"/>
    <col min="1029" max="1276" width="8.88671875" style="17"/>
    <col min="1277" max="1277" width="5.21875" style="17" customWidth="1"/>
    <col min="1278" max="1282" width="12.44140625" style="17" customWidth="1"/>
    <col min="1283" max="1283" width="15.21875" style="17" customWidth="1"/>
    <col min="1284" max="1284" width="2.33203125" style="17" customWidth="1"/>
    <col min="1285" max="1532" width="8.88671875" style="17"/>
    <col min="1533" max="1533" width="5.21875" style="17" customWidth="1"/>
    <col min="1534" max="1538" width="12.44140625" style="17" customWidth="1"/>
    <col min="1539" max="1539" width="15.21875" style="17" customWidth="1"/>
    <col min="1540" max="1540" width="2.33203125" style="17" customWidth="1"/>
    <col min="1541" max="1788" width="8.88671875" style="17"/>
    <col min="1789" max="1789" width="5.21875" style="17" customWidth="1"/>
    <col min="1790" max="1794" width="12.44140625" style="17" customWidth="1"/>
    <col min="1795" max="1795" width="15.21875" style="17" customWidth="1"/>
    <col min="1796" max="1796" width="2.33203125" style="17" customWidth="1"/>
    <col min="1797" max="2044" width="8.88671875" style="17"/>
    <col min="2045" max="2045" width="5.21875" style="17" customWidth="1"/>
    <col min="2046" max="2050" width="12.44140625" style="17" customWidth="1"/>
    <col min="2051" max="2051" width="15.21875" style="17" customWidth="1"/>
    <col min="2052" max="2052" width="2.33203125" style="17" customWidth="1"/>
    <col min="2053" max="2300" width="8.88671875" style="17"/>
    <col min="2301" max="2301" width="5.21875" style="17" customWidth="1"/>
    <col min="2302" max="2306" width="12.44140625" style="17" customWidth="1"/>
    <col min="2307" max="2307" width="15.21875" style="17" customWidth="1"/>
    <col min="2308" max="2308" width="2.33203125" style="17" customWidth="1"/>
    <col min="2309" max="2556" width="8.88671875" style="17"/>
    <col min="2557" max="2557" width="5.21875" style="17" customWidth="1"/>
    <col min="2558" max="2562" width="12.44140625" style="17" customWidth="1"/>
    <col min="2563" max="2563" width="15.21875" style="17" customWidth="1"/>
    <col min="2564" max="2564" width="2.33203125" style="17" customWidth="1"/>
    <col min="2565" max="2812" width="8.88671875" style="17"/>
    <col min="2813" max="2813" width="5.21875" style="17" customWidth="1"/>
    <col min="2814" max="2818" width="12.44140625" style="17" customWidth="1"/>
    <col min="2819" max="2819" width="15.21875" style="17" customWidth="1"/>
    <col min="2820" max="2820" width="2.33203125" style="17" customWidth="1"/>
    <col min="2821" max="3068" width="8.88671875" style="17"/>
    <col min="3069" max="3069" width="5.21875" style="17" customWidth="1"/>
    <col min="3070" max="3074" width="12.44140625" style="17" customWidth="1"/>
    <col min="3075" max="3075" width="15.21875" style="17" customWidth="1"/>
    <col min="3076" max="3076" width="2.33203125" style="17" customWidth="1"/>
    <col min="3077" max="3324" width="8.88671875" style="17"/>
    <col min="3325" max="3325" width="5.21875" style="17" customWidth="1"/>
    <col min="3326" max="3330" width="12.44140625" style="17" customWidth="1"/>
    <col min="3331" max="3331" width="15.21875" style="17" customWidth="1"/>
    <col min="3332" max="3332" width="2.33203125" style="17" customWidth="1"/>
    <col min="3333" max="3580" width="8.88671875" style="17"/>
    <col min="3581" max="3581" width="5.21875" style="17" customWidth="1"/>
    <col min="3582" max="3586" width="12.44140625" style="17" customWidth="1"/>
    <col min="3587" max="3587" width="15.21875" style="17" customWidth="1"/>
    <col min="3588" max="3588" width="2.33203125" style="17" customWidth="1"/>
    <col min="3589" max="3836" width="8.88671875" style="17"/>
    <col min="3837" max="3837" width="5.21875" style="17" customWidth="1"/>
    <col min="3838" max="3842" width="12.44140625" style="17" customWidth="1"/>
    <col min="3843" max="3843" width="15.21875" style="17" customWidth="1"/>
    <col min="3844" max="3844" width="2.33203125" style="17" customWidth="1"/>
    <col min="3845" max="4092" width="8.88671875" style="17"/>
    <col min="4093" max="4093" width="5.21875" style="17" customWidth="1"/>
    <col min="4094" max="4098" width="12.44140625" style="17" customWidth="1"/>
    <col min="4099" max="4099" width="15.21875" style="17" customWidth="1"/>
    <col min="4100" max="4100" width="2.33203125" style="17" customWidth="1"/>
    <col min="4101" max="4348" width="8.88671875" style="17"/>
    <col min="4349" max="4349" width="5.21875" style="17" customWidth="1"/>
    <col min="4350" max="4354" width="12.44140625" style="17" customWidth="1"/>
    <col min="4355" max="4355" width="15.21875" style="17" customWidth="1"/>
    <col min="4356" max="4356" width="2.33203125" style="17" customWidth="1"/>
    <col min="4357" max="4604" width="8.88671875" style="17"/>
    <col min="4605" max="4605" width="5.21875" style="17" customWidth="1"/>
    <col min="4606" max="4610" width="12.44140625" style="17" customWidth="1"/>
    <col min="4611" max="4611" width="15.21875" style="17" customWidth="1"/>
    <col min="4612" max="4612" width="2.33203125" style="17" customWidth="1"/>
    <col min="4613" max="4860" width="8.88671875" style="17"/>
    <col min="4861" max="4861" width="5.21875" style="17" customWidth="1"/>
    <col min="4862" max="4866" width="12.44140625" style="17" customWidth="1"/>
    <col min="4867" max="4867" width="15.21875" style="17" customWidth="1"/>
    <col min="4868" max="4868" width="2.33203125" style="17" customWidth="1"/>
    <col min="4869" max="5116" width="8.88671875" style="17"/>
    <col min="5117" max="5117" width="5.21875" style="17" customWidth="1"/>
    <col min="5118" max="5122" width="12.44140625" style="17" customWidth="1"/>
    <col min="5123" max="5123" width="15.21875" style="17" customWidth="1"/>
    <col min="5124" max="5124" width="2.33203125" style="17" customWidth="1"/>
    <col min="5125" max="5372" width="8.88671875" style="17"/>
    <col min="5373" max="5373" width="5.21875" style="17" customWidth="1"/>
    <col min="5374" max="5378" width="12.44140625" style="17" customWidth="1"/>
    <col min="5379" max="5379" width="15.21875" style="17" customWidth="1"/>
    <col min="5380" max="5380" width="2.33203125" style="17" customWidth="1"/>
    <col min="5381" max="5628" width="8.88671875" style="17"/>
    <col min="5629" max="5629" width="5.21875" style="17" customWidth="1"/>
    <col min="5630" max="5634" width="12.44140625" style="17" customWidth="1"/>
    <col min="5635" max="5635" width="15.21875" style="17" customWidth="1"/>
    <col min="5636" max="5636" width="2.33203125" style="17" customWidth="1"/>
    <col min="5637" max="5884" width="8.88671875" style="17"/>
    <col min="5885" max="5885" width="5.21875" style="17" customWidth="1"/>
    <col min="5886" max="5890" width="12.44140625" style="17" customWidth="1"/>
    <col min="5891" max="5891" width="15.21875" style="17" customWidth="1"/>
    <col min="5892" max="5892" width="2.33203125" style="17" customWidth="1"/>
    <col min="5893" max="6140" width="8.88671875" style="17"/>
    <col min="6141" max="6141" width="5.21875" style="17" customWidth="1"/>
    <col min="6142" max="6146" width="12.44140625" style="17" customWidth="1"/>
    <col min="6147" max="6147" width="15.21875" style="17" customWidth="1"/>
    <col min="6148" max="6148" width="2.33203125" style="17" customWidth="1"/>
    <col min="6149" max="6396" width="8.88671875" style="17"/>
    <col min="6397" max="6397" width="5.21875" style="17" customWidth="1"/>
    <col min="6398" max="6402" width="12.44140625" style="17" customWidth="1"/>
    <col min="6403" max="6403" width="15.21875" style="17" customWidth="1"/>
    <col min="6404" max="6404" width="2.33203125" style="17" customWidth="1"/>
    <col min="6405" max="6652" width="8.88671875" style="17"/>
    <col min="6653" max="6653" width="5.21875" style="17" customWidth="1"/>
    <col min="6654" max="6658" width="12.44140625" style="17" customWidth="1"/>
    <col min="6659" max="6659" width="15.21875" style="17" customWidth="1"/>
    <col min="6660" max="6660" width="2.33203125" style="17" customWidth="1"/>
    <col min="6661" max="6908" width="8.88671875" style="17"/>
    <col min="6909" max="6909" width="5.21875" style="17" customWidth="1"/>
    <col min="6910" max="6914" width="12.44140625" style="17" customWidth="1"/>
    <col min="6915" max="6915" width="15.21875" style="17" customWidth="1"/>
    <col min="6916" max="6916" width="2.33203125" style="17" customWidth="1"/>
    <col min="6917" max="7164" width="8.88671875" style="17"/>
    <col min="7165" max="7165" width="5.21875" style="17" customWidth="1"/>
    <col min="7166" max="7170" width="12.44140625" style="17" customWidth="1"/>
    <col min="7171" max="7171" width="15.21875" style="17" customWidth="1"/>
    <col min="7172" max="7172" width="2.33203125" style="17" customWidth="1"/>
    <col min="7173" max="7420" width="8.88671875" style="17"/>
    <col min="7421" max="7421" width="5.21875" style="17" customWidth="1"/>
    <col min="7422" max="7426" width="12.44140625" style="17" customWidth="1"/>
    <col min="7427" max="7427" width="15.21875" style="17" customWidth="1"/>
    <col min="7428" max="7428" width="2.33203125" style="17" customWidth="1"/>
    <col min="7429" max="7676" width="8.88671875" style="17"/>
    <col min="7677" max="7677" width="5.21875" style="17" customWidth="1"/>
    <col min="7678" max="7682" width="12.44140625" style="17" customWidth="1"/>
    <col min="7683" max="7683" width="15.21875" style="17" customWidth="1"/>
    <col min="7684" max="7684" width="2.33203125" style="17" customWidth="1"/>
    <col min="7685" max="7932" width="8.88671875" style="17"/>
    <col min="7933" max="7933" width="5.21875" style="17" customWidth="1"/>
    <col min="7934" max="7938" width="12.44140625" style="17" customWidth="1"/>
    <col min="7939" max="7939" width="15.21875" style="17" customWidth="1"/>
    <col min="7940" max="7940" width="2.33203125" style="17" customWidth="1"/>
    <col min="7941" max="8188" width="8.88671875" style="17"/>
    <col min="8189" max="8189" width="5.21875" style="17" customWidth="1"/>
    <col min="8190" max="8194" width="12.44140625" style="17" customWidth="1"/>
    <col min="8195" max="8195" width="15.21875" style="17" customWidth="1"/>
    <col min="8196" max="8196" width="2.33203125" style="17" customWidth="1"/>
    <col min="8197" max="8444" width="8.88671875" style="17"/>
    <col min="8445" max="8445" width="5.21875" style="17" customWidth="1"/>
    <col min="8446" max="8450" width="12.44140625" style="17" customWidth="1"/>
    <col min="8451" max="8451" width="15.21875" style="17" customWidth="1"/>
    <col min="8452" max="8452" width="2.33203125" style="17" customWidth="1"/>
    <col min="8453" max="8700" width="8.88671875" style="17"/>
    <col min="8701" max="8701" width="5.21875" style="17" customWidth="1"/>
    <col min="8702" max="8706" width="12.44140625" style="17" customWidth="1"/>
    <col min="8707" max="8707" width="15.21875" style="17" customWidth="1"/>
    <col min="8708" max="8708" width="2.33203125" style="17" customWidth="1"/>
    <col min="8709" max="8956" width="8.88671875" style="17"/>
    <col min="8957" max="8957" width="5.21875" style="17" customWidth="1"/>
    <col min="8958" max="8962" width="12.44140625" style="17" customWidth="1"/>
    <col min="8963" max="8963" width="15.21875" style="17" customWidth="1"/>
    <col min="8964" max="8964" width="2.33203125" style="17" customWidth="1"/>
    <col min="8965" max="9212" width="8.88671875" style="17"/>
    <col min="9213" max="9213" width="5.21875" style="17" customWidth="1"/>
    <col min="9214" max="9218" width="12.44140625" style="17" customWidth="1"/>
    <col min="9219" max="9219" width="15.21875" style="17" customWidth="1"/>
    <col min="9220" max="9220" width="2.33203125" style="17" customWidth="1"/>
    <col min="9221" max="9468" width="8.88671875" style="17"/>
    <col min="9469" max="9469" width="5.21875" style="17" customWidth="1"/>
    <col min="9470" max="9474" width="12.44140625" style="17" customWidth="1"/>
    <col min="9475" max="9475" width="15.21875" style="17" customWidth="1"/>
    <col min="9476" max="9476" width="2.33203125" style="17" customWidth="1"/>
    <col min="9477" max="9724" width="8.88671875" style="17"/>
    <col min="9725" max="9725" width="5.21875" style="17" customWidth="1"/>
    <col min="9726" max="9730" width="12.44140625" style="17" customWidth="1"/>
    <col min="9731" max="9731" width="15.21875" style="17" customWidth="1"/>
    <col min="9732" max="9732" width="2.33203125" style="17" customWidth="1"/>
    <col min="9733" max="9980" width="8.88671875" style="17"/>
    <col min="9981" max="9981" width="5.21875" style="17" customWidth="1"/>
    <col min="9982" max="9986" width="12.44140625" style="17" customWidth="1"/>
    <col min="9987" max="9987" width="15.21875" style="17" customWidth="1"/>
    <col min="9988" max="9988" width="2.33203125" style="17" customWidth="1"/>
    <col min="9989" max="10236" width="8.88671875" style="17"/>
    <col min="10237" max="10237" width="5.21875" style="17" customWidth="1"/>
    <col min="10238" max="10242" width="12.44140625" style="17" customWidth="1"/>
    <col min="10243" max="10243" width="15.21875" style="17" customWidth="1"/>
    <col min="10244" max="10244" width="2.33203125" style="17" customWidth="1"/>
    <col min="10245" max="10492" width="8.88671875" style="17"/>
    <col min="10493" max="10493" width="5.21875" style="17" customWidth="1"/>
    <col min="10494" max="10498" width="12.44140625" style="17" customWidth="1"/>
    <col min="10499" max="10499" width="15.21875" style="17" customWidth="1"/>
    <col min="10500" max="10500" width="2.33203125" style="17" customWidth="1"/>
    <col min="10501" max="10748" width="8.88671875" style="17"/>
    <col min="10749" max="10749" width="5.21875" style="17" customWidth="1"/>
    <col min="10750" max="10754" width="12.44140625" style="17" customWidth="1"/>
    <col min="10755" max="10755" width="15.21875" style="17" customWidth="1"/>
    <col min="10756" max="10756" width="2.33203125" style="17" customWidth="1"/>
    <col min="10757" max="11004" width="8.88671875" style="17"/>
    <col min="11005" max="11005" width="5.21875" style="17" customWidth="1"/>
    <col min="11006" max="11010" width="12.44140625" style="17" customWidth="1"/>
    <col min="11011" max="11011" width="15.21875" style="17" customWidth="1"/>
    <col min="11012" max="11012" width="2.33203125" style="17" customWidth="1"/>
    <col min="11013" max="11260" width="8.88671875" style="17"/>
    <col min="11261" max="11261" width="5.21875" style="17" customWidth="1"/>
    <col min="11262" max="11266" width="12.44140625" style="17" customWidth="1"/>
    <col min="11267" max="11267" width="15.21875" style="17" customWidth="1"/>
    <col min="11268" max="11268" width="2.33203125" style="17" customWidth="1"/>
    <col min="11269" max="11516" width="8.88671875" style="17"/>
    <col min="11517" max="11517" width="5.21875" style="17" customWidth="1"/>
    <col min="11518" max="11522" width="12.44140625" style="17" customWidth="1"/>
    <col min="11523" max="11523" width="15.21875" style="17" customWidth="1"/>
    <col min="11524" max="11524" width="2.33203125" style="17" customWidth="1"/>
    <col min="11525" max="11772" width="8.88671875" style="17"/>
    <col min="11773" max="11773" width="5.21875" style="17" customWidth="1"/>
    <col min="11774" max="11778" width="12.44140625" style="17" customWidth="1"/>
    <col min="11779" max="11779" width="15.21875" style="17" customWidth="1"/>
    <col min="11780" max="11780" width="2.33203125" style="17" customWidth="1"/>
    <col min="11781" max="12028" width="8.88671875" style="17"/>
    <col min="12029" max="12029" width="5.21875" style="17" customWidth="1"/>
    <col min="12030" max="12034" width="12.44140625" style="17" customWidth="1"/>
    <col min="12035" max="12035" width="15.21875" style="17" customWidth="1"/>
    <col min="12036" max="12036" width="2.33203125" style="17" customWidth="1"/>
    <col min="12037" max="12284" width="8.88671875" style="17"/>
    <col min="12285" max="12285" width="5.21875" style="17" customWidth="1"/>
    <col min="12286" max="12290" width="12.44140625" style="17" customWidth="1"/>
    <col min="12291" max="12291" width="15.21875" style="17" customWidth="1"/>
    <col min="12292" max="12292" width="2.33203125" style="17" customWidth="1"/>
    <col min="12293" max="12540" width="8.88671875" style="17"/>
    <col min="12541" max="12541" width="5.21875" style="17" customWidth="1"/>
    <col min="12542" max="12546" width="12.44140625" style="17" customWidth="1"/>
    <col min="12547" max="12547" width="15.21875" style="17" customWidth="1"/>
    <col min="12548" max="12548" width="2.33203125" style="17" customWidth="1"/>
    <col min="12549" max="12796" width="8.88671875" style="17"/>
    <col min="12797" max="12797" width="5.21875" style="17" customWidth="1"/>
    <col min="12798" max="12802" width="12.44140625" style="17" customWidth="1"/>
    <col min="12803" max="12803" width="15.21875" style="17" customWidth="1"/>
    <col min="12804" max="12804" width="2.33203125" style="17" customWidth="1"/>
    <col min="12805" max="13052" width="8.88671875" style="17"/>
    <col min="13053" max="13053" width="5.21875" style="17" customWidth="1"/>
    <col min="13054" max="13058" width="12.44140625" style="17" customWidth="1"/>
    <col min="13059" max="13059" width="15.21875" style="17" customWidth="1"/>
    <col min="13060" max="13060" width="2.33203125" style="17" customWidth="1"/>
    <col min="13061" max="13308" width="8.88671875" style="17"/>
    <col min="13309" max="13309" width="5.21875" style="17" customWidth="1"/>
    <col min="13310" max="13314" width="12.44140625" style="17" customWidth="1"/>
    <col min="13315" max="13315" width="15.21875" style="17" customWidth="1"/>
    <col min="13316" max="13316" width="2.33203125" style="17" customWidth="1"/>
    <col min="13317" max="13564" width="8.88671875" style="17"/>
    <col min="13565" max="13565" width="5.21875" style="17" customWidth="1"/>
    <col min="13566" max="13570" width="12.44140625" style="17" customWidth="1"/>
    <col min="13571" max="13571" width="15.21875" style="17" customWidth="1"/>
    <col min="13572" max="13572" width="2.33203125" style="17" customWidth="1"/>
    <col min="13573" max="13820" width="8.88671875" style="17"/>
    <col min="13821" max="13821" width="5.21875" style="17" customWidth="1"/>
    <col min="13822" max="13826" width="12.44140625" style="17" customWidth="1"/>
    <col min="13827" max="13827" width="15.21875" style="17" customWidth="1"/>
    <col min="13828" max="13828" width="2.33203125" style="17" customWidth="1"/>
    <col min="13829" max="14076" width="8.88671875" style="17"/>
    <col min="14077" max="14077" width="5.21875" style="17" customWidth="1"/>
    <col min="14078" max="14082" width="12.44140625" style="17" customWidth="1"/>
    <col min="14083" max="14083" width="15.21875" style="17" customWidth="1"/>
    <col min="14084" max="14084" width="2.33203125" style="17" customWidth="1"/>
    <col min="14085" max="14332" width="8.88671875" style="17"/>
    <col min="14333" max="14333" width="5.21875" style="17" customWidth="1"/>
    <col min="14334" max="14338" width="12.44140625" style="17" customWidth="1"/>
    <col min="14339" max="14339" width="15.21875" style="17" customWidth="1"/>
    <col min="14340" max="14340" width="2.33203125" style="17" customWidth="1"/>
    <col min="14341" max="14588" width="8.88671875" style="17"/>
    <col min="14589" max="14589" width="5.21875" style="17" customWidth="1"/>
    <col min="14590" max="14594" width="12.44140625" style="17" customWidth="1"/>
    <col min="14595" max="14595" width="15.21875" style="17" customWidth="1"/>
    <col min="14596" max="14596" width="2.33203125" style="17" customWidth="1"/>
    <col min="14597" max="14844" width="8.88671875" style="17"/>
    <col min="14845" max="14845" width="5.21875" style="17" customWidth="1"/>
    <col min="14846" max="14850" width="12.44140625" style="17" customWidth="1"/>
    <col min="14851" max="14851" width="15.21875" style="17" customWidth="1"/>
    <col min="14852" max="14852" width="2.33203125" style="17" customWidth="1"/>
    <col min="14853" max="15100" width="8.88671875" style="17"/>
    <col min="15101" max="15101" width="5.21875" style="17" customWidth="1"/>
    <col min="15102" max="15106" width="12.44140625" style="17" customWidth="1"/>
    <col min="15107" max="15107" width="15.21875" style="17" customWidth="1"/>
    <col min="15108" max="15108" width="2.33203125" style="17" customWidth="1"/>
    <col min="15109" max="15356" width="8.88671875" style="17"/>
    <col min="15357" max="15357" width="5.21875" style="17" customWidth="1"/>
    <col min="15358" max="15362" width="12.44140625" style="17" customWidth="1"/>
    <col min="15363" max="15363" width="15.21875" style="17" customWidth="1"/>
    <col min="15364" max="15364" width="2.33203125" style="17" customWidth="1"/>
    <col min="15365" max="15612" width="8.88671875" style="17"/>
    <col min="15613" max="15613" width="5.21875" style="17" customWidth="1"/>
    <col min="15614" max="15618" width="12.44140625" style="17" customWidth="1"/>
    <col min="15619" max="15619" width="15.21875" style="17" customWidth="1"/>
    <col min="15620" max="15620" width="2.33203125" style="17" customWidth="1"/>
    <col min="15621" max="15868" width="8.88671875" style="17"/>
    <col min="15869" max="15869" width="5.21875" style="17" customWidth="1"/>
    <col min="15870" max="15874" width="12.44140625" style="17" customWidth="1"/>
    <col min="15875" max="15875" width="15.21875" style="17" customWidth="1"/>
    <col min="15876" max="15876" width="2.33203125" style="17" customWidth="1"/>
    <col min="15877" max="16124" width="8.88671875" style="17"/>
    <col min="16125" max="16125" width="5.21875" style="17" customWidth="1"/>
    <col min="16126" max="16130" width="12.44140625" style="17" customWidth="1"/>
    <col min="16131" max="16131" width="15.21875" style="17" customWidth="1"/>
    <col min="16132" max="16132" width="2.33203125" style="17" customWidth="1"/>
    <col min="16133" max="16384" width="8.88671875" style="17"/>
  </cols>
  <sheetData>
    <row r="1" spans="1:21" ht="20.25" customHeight="1">
      <c r="A1" s="16" t="s">
        <v>167</v>
      </c>
      <c r="B1" s="46"/>
      <c r="C1" s="46"/>
      <c r="D1" s="46"/>
      <c r="E1" s="46"/>
      <c r="F1" s="46"/>
      <c r="G1" s="45"/>
    </row>
    <row r="2" spans="1:21" ht="20.25" customHeight="1">
      <c r="F2" s="208"/>
      <c r="G2" s="208"/>
    </row>
    <row r="3" spans="1:21" ht="20.25" customHeight="1">
      <c r="A3" s="209" t="s">
        <v>23</v>
      </c>
      <c r="B3" s="209"/>
      <c r="C3" s="209"/>
      <c r="D3" s="209"/>
      <c r="E3" s="209"/>
      <c r="F3" s="209"/>
      <c r="G3" s="209"/>
    </row>
    <row r="4" spans="1:21" ht="20.25" customHeight="1">
      <c r="A4" s="209"/>
      <c r="B4" s="209"/>
      <c r="C4" s="209"/>
      <c r="D4" s="209"/>
      <c r="E4" s="209"/>
      <c r="F4" s="209"/>
      <c r="G4" s="209"/>
    </row>
    <row r="5" spans="1:21" ht="20.25" customHeight="1">
      <c r="A5" s="46"/>
      <c r="B5" s="46"/>
      <c r="C5" s="46"/>
      <c r="D5" s="46"/>
      <c r="E5" s="46"/>
      <c r="F5" s="46"/>
      <c r="G5" s="46"/>
    </row>
    <row r="6" spans="1:21" ht="20.25" customHeight="1">
      <c r="F6" s="208"/>
      <c r="G6" s="208"/>
    </row>
    <row r="7" spans="1:21" ht="20.25" customHeight="1">
      <c r="B7" s="204" t="s">
        <v>24</v>
      </c>
      <c r="C7" s="204"/>
      <c r="D7" s="210" t="s">
        <v>25</v>
      </c>
      <c r="E7" s="210"/>
      <c r="F7" s="47" t="s">
        <v>26</v>
      </c>
      <c r="G7" s="18"/>
      <c r="J7" s="211" t="s">
        <v>24</v>
      </c>
      <c r="K7" s="212"/>
      <c r="L7" s="213" t="s">
        <v>68</v>
      </c>
      <c r="M7" s="214"/>
      <c r="N7" s="213" t="s">
        <v>69</v>
      </c>
      <c r="O7" s="214"/>
      <c r="P7" s="213" t="s">
        <v>70</v>
      </c>
      <c r="Q7" s="214"/>
      <c r="R7" s="213" t="s">
        <v>71</v>
      </c>
      <c r="S7" s="214"/>
    </row>
    <row r="8" spans="1:21" ht="20.25" customHeight="1">
      <c r="B8" s="199" t="s">
        <v>103</v>
      </c>
      <c r="C8" s="199"/>
      <c r="D8" s="200">
        <f>'別紙13-1「実績調書」'!B26</f>
        <v>0</v>
      </c>
      <c r="E8" s="201"/>
      <c r="F8" s="204"/>
      <c r="J8" s="215" t="s">
        <v>27</v>
      </c>
      <c r="K8" s="216"/>
      <c r="L8" s="200" t="e">
        <f>#REF!</f>
        <v>#REF!</v>
      </c>
      <c r="M8" s="201"/>
      <c r="N8" s="200" t="e">
        <f>#REF!</f>
        <v>#REF!</v>
      </c>
      <c r="O8" s="201"/>
      <c r="P8" s="200" t="e">
        <f>L8+N8</f>
        <v>#REF!</v>
      </c>
      <c r="Q8" s="201"/>
      <c r="R8" s="200" t="e">
        <f>P8</f>
        <v>#REF!</v>
      </c>
      <c r="S8" s="201"/>
    </row>
    <row r="9" spans="1:21" ht="20.25" customHeight="1">
      <c r="B9" s="199"/>
      <c r="C9" s="199"/>
      <c r="D9" s="202"/>
      <c r="E9" s="203"/>
      <c r="F9" s="204"/>
      <c r="J9" s="217"/>
      <c r="K9" s="218"/>
      <c r="L9" s="202"/>
      <c r="M9" s="203"/>
      <c r="N9" s="202"/>
      <c r="O9" s="203"/>
      <c r="P9" s="202"/>
      <c r="Q9" s="203"/>
      <c r="R9" s="202"/>
      <c r="S9" s="203"/>
    </row>
    <row r="10" spans="1:21" ht="20.25" customHeight="1">
      <c r="B10" s="199" t="s">
        <v>104</v>
      </c>
      <c r="C10" s="199"/>
      <c r="D10" s="200">
        <f>'別紙13-1「実績調書」'!E26</f>
        <v>0</v>
      </c>
      <c r="E10" s="201"/>
      <c r="F10" s="204"/>
      <c r="J10" s="215" t="s">
        <v>28</v>
      </c>
      <c r="K10" s="216"/>
      <c r="L10" s="200" t="e">
        <f>#REF!</f>
        <v>#REF!</v>
      </c>
      <c r="M10" s="201"/>
      <c r="N10" s="200" t="e">
        <f>#REF!</f>
        <v>#REF!</v>
      </c>
      <c r="O10" s="201"/>
      <c r="P10" s="200" t="e">
        <f>L10+N10</f>
        <v>#REF!</v>
      </c>
      <c r="Q10" s="201"/>
      <c r="R10" s="200" t="e">
        <f>MIN(P8,P10)</f>
        <v>#REF!</v>
      </c>
      <c r="S10" s="201"/>
      <c r="T10" s="219" t="s">
        <v>72</v>
      </c>
      <c r="U10" s="220"/>
    </row>
    <row r="11" spans="1:21" ht="20.25" customHeight="1">
      <c r="B11" s="199"/>
      <c r="C11" s="199"/>
      <c r="D11" s="202"/>
      <c r="E11" s="203"/>
      <c r="F11" s="204"/>
      <c r="J11" s="217"/>
      <c r="K11" s="218"/>
      <c r="L11" s="202"/>
      <c r="M11" s="203"/>
      <c r="N11" s="202"/>
      <c r="O11" s="203"/>
      <c r="P11" s="202"/>
      <c r="Q11" s="203"/>
      <c r="R11" s="202"/>
      <c r="S11" s="203"/>
      <c r="T11" s="219"/>
      <c r="U11" s="220"/>
    </row>
    <row r="12" spans="1:21" ht="20.25" customHeight="1">
      <c r="B12" s="206" t="s">
        <v>29</v>
      </c>
      <c r="C12" s="206"/>
      <c r="D12" s="195">
        <f>IF(ISERROR(D8-D10),"0",D8-D10)</f>
        <v>0</v>
      </c>
      <c r="E12" s="195"/>
      <c r="F12" s="204"/>
      <c r="J12" s="221" t="s">
        <v>29</v>
      </c>
      <c r="K12" s="222"/>
      <c r="L12" s="225"/>
      <c r="M12" s="226"/>
      <c r="N12" s="225"/>
      <c r="O12" s="226"/>
      <c r="P12" s="229"/>
      <c r="Q12" s="230"/>
      <c r="R12" s="200" t="e">
        <f>R8-R10</f>
        <v>#REF!</v>
      </c>
      <c r="S12" s="201"/>
    </row>
    <row r="13" spans="1:21" ht="20.25" customHeight="1">
      <c r="B13" s="206"/>
      <c r="C13" s="206"/>
      <c r="D13" s="195"/>
      <c r="E13" s="195"/>
      <c r="F13" s="204"/>
      <c r="J13" s="223"/>
      <c r="K13" s="224"/>
      <c r="L13" s="227"/>
      <c r="M13" s="228"/>
      <c r="N13" s="227"/>
      <c r="O13" s="228"/>
      <c r="P13" s="231"/>
      <c r="Q13" s="232"/>
      <c r="R13" s="202"/>
      <c r="S13" s="203"/>
    </row>
    <row r="14" spans="1:21" ht="20.25" customHeight="1">
      <c r="F14" s="19"/>
      <c r="G14" s="19"/>
    </row>
    <row r="15" spans="1:21" ht="20.25" customHeight="1">
      <c r="B15" s="16" t="s">
        <v>187</v>
      </c>
    </row>
    <row r="16" spans="1:21" ht="66.75" customHeight="1"/>
    <row r="17" spans="1:8" ht="33.75" customHeight="1">
      <c r="B17" s="20"/>
      <c r="C17" s="20"/>
      <c r="D17" s="20"/>
    </row>
    <row r="18" spans="1:8" ht="23.25" customHeight="1">
      <c r="F18" s="207" t="s">
        <v>31</v>
      </c>
      <c r="G18" s="207"/>
    </row>
    <row r="19" spans="1:8" ht="23.25" customHeight="1"/>
    <row r="20" spans="1:8" ht="23.25" customHeight="1"/>
    <row r="21" spans="1:8" ht="20.25" customHeight="1">
      <c r="A21" s="17" t="s">
        <v>30</v>
      </c>
      <c r="E21" s="21"/>
      <c r="F21" s="205"/>
      <c r="G21" s="205"/>
      <c r="H21" s="205"/>
    </row>
    <row r="22" spans="1:8" ht="20.25" customHeight="1"/>
    <row r="23" spans="1:8" ht="20.25" customHeight="1">
      <c r="A23" s="22"/>
      <c r="B23" s="22"/>
      <c r="C23" s="22"/>
      <c r="D23" s="22"/>
      <c r="E23" s="22"/>
      <c r="F23" s="22"/>
      <c r="G23" s="22"/>
      <c r="H23" s="48"/>
    </row>
    <row r="24" spans="1:8" ht="20.25" customHeight="1"/>
    <row r="25" spans="1:8" ht="20.25" customHeight="1">
      <c r="C25" s="48" t="s">
        <v>114</v>
      </c>
      <c r="D25" s="44" t="s">
        <v>5</v>
      </c>
      <c r="E25" s="198" t="str">
        <f>IF(様式第13号!R6="","",様式第13号!R6)</f>
        <v/>
      </c>
      <c r="F25" s="198"/>
      <c r="G25" s="198"/>
    </row>
    <row r="26" spans="1:8" ht="20.25" customHeight="1">
      <c r="B26" s="16"/>
      <c r="C26" s="48"/>
      <c r="D26" s="44" t="s">
        <v>10</v>
      </c>
      <c r="E26" s="198" t="str">
        <f>IF(様式第13号!R7="","",様式第13号!R7)</f>
        <v/>
      </c>
      <c r="F26" s="198"/>
      <c r="G26" s="198"/>
    </row>
    <row r="27" spans="1:8" ht="20.25" customHeight="1">
      <c r="D27" s="44" t="s">
        <v>113</v>
      </c>
      <c r="E27" s="198" t="str">
        <f>IF(様式第13号!R8="","",様式第13号!R8)</f>
        <v/>
      </c>
      <c r="F27" s="198"/>
      <c r="G27" s="198"/>
    </row>
    <row r="28" spans="1:8" ht="20.25" customHeight="1"/>
    <row r="29" spans="1:8" ht="20.25" customHeight="1">
      <c r="A29" s="19"/>
      <c r="B29" s="19"/>
      <c r="C29" s="19"/>
      <c r="D29" s="19"/>
      <c r="E29" s="19"/>
      <c r="F29" s="19"/>
      <c r="G29" s="19"/>
    </row>
    <row r="30" spans="1:8" ht="20.25" customHeight="1"/>
    <row r="31" spans="1:8" ht="20.25" customHeight="1"/>
    <row r="32" spans="1:8" ht="20.25" customHeight="1"/>
    <row r="33" ht="20.25" customHeight="1"/>
    <row r="34" ht="20.25" customHeight="1"/>
    <row r="35" ht="20.25"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40">
    <mergeCell ref="T10:U11"/>
    <mergeCell ref="J12:K13"/>
    <mergeCell ref="L12:M13"/>
    <mergeCell ref="N12:O13"/>
    <mergeCell ref="P12:Q13"/>
    <mergeCell ref="R12:S13"/>
    <mergeCell ref="J10:K11"/>
    <mergeCell ref="L10:M11"/>
    <mergeCell ref="N10:O11"/>
    <mergeCell ref="P10:Q11"/>
    <mergeCell ref="R10:S11"/>
    <mergeCell ref="J8:K9"/>
    <mergeCell ref="L8:M9"/>
    <mergeCell ref="N8:O9"/>
    <mergeCell ref="P8:Q9"/>
    <mergeCell ref="R8:S9"/>
    <mergeCell ref="J7:K7"/>
    <mergeCell ref="L7:M7"/>
    <mergeCell ref="N7:O7"/>
    <mergeCell ref="P7:Q7"/>
    <mergeCell ref="R7:S7"/>
    <mergeCell ref="F2:G2"/>
    <mergeCell ref="A3:G4"/>
    <mergeCell ref="F6:G6"/>
    <mergeCell ref="B7:C7"/>
    <mergeCell ref="D7:E7"/>
    <mergeCell ref="E25:G25"/>
    <mergeCell ref="E26:G26"/>
    <mergeCell ref="E27:G27"/>
    <mergeCell ref="B8:C9"/>
    <mergeCell ref="D8:E9"/>
    <mergeCell ref="F8:F9"/>
    <mergeCell ref="F21:H21"/>
    <mergeCell ref="B10:C11"/>
    <mergeCell ref="D10:E11"/>
    <mergeCell ref="F10:F11"/>
    <mergeCell ref="B12:C13"/>
    <mergeCell ref="D12:E13"/>
    <mergeCell ref="F12:F13"/>
    <mergeCell ref="F18:G18"/>
  </mergeCells>
  <phoneticPr fontId="4"/>
  <dataValidations count="3">
    <dataValidation allowBlank="1" showInputMessage="1" showErrorMessage="1" prompt="自動入力されます" sqref="D8:E13"/>
    <dataValidation allowBlank="1" showInputMessage="1" showErrorMessage="1" prompt="自動入力されます" sqref="E25:G27"/>
    <dataValidation allowBlank="1" showInputMessage="1" showErrorMessage="1" prompt="空欄で提出してください（記載不要）" sqref="F18:G18"/>
  </dataValidations>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様式第13号</vt:lpstr>
      <vt:lpstr>別紙13-1「実績調書」</vt:lpstr>
      <vt:lpstr>【参考様式】歳入歳出決算書抄本</vt:lpstr>
      <vt:lpstr>様式第22号（精算書）</vt:lpstr>
      <vt:lpstr>【参考様式】歳入歳出決算書抄本!Print_Area</vt:lpstr>
      <vt:lpstr>提出書類一覧!Print_Area</vt:lpstr>
      <vt:lpstr>'別紙13-1「実績調書」'!Print_Area</vt:lpstr>
      <vt:lpstr>様式第13号!Print_Area</vt:lpstr>
      <vt:lpstr>'様式第22号（精算書）'!Print_Area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2024-02-08T11:29:19Z</cp:lastPrinted>
  <dcterms:created xsi:type="dcterms:W3CDTF">1997-01-08T22:48:59Z</dcterms:created>
  <dcterms:modified xsi:type="dcterms:W3CDTF">2024-02-13T10:44:47Z</dcterms:modified>
</cp:coreProperties>
</file>