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115" windowHeight="10170" tabRatio="780" activeTab="0"/>
  </bookViews>
  <sheets>
    <sheet name="①基本データ表" sheetId="1" r:id="rId1"/>
    <sheet name="①面積按分（該当施設のみ）" sheetId="2" r:id="rId2"/>
    <sheet name="②申請額算出内訳書　別紙2-4" sheetId="3" r:id="rId3"/>
    <sheet name="③事業計画書　別紙1-2" sheetId="4" r:id="rId4"/>
    <sheet name="④交付申請書　別記第1号" sheetId="5" r:id="rId5"/>
    <sheet name="精算額③　別紙3-4" sheetId="6" r:id="rId6"/>
    <sheet name="実績報告書　別記第2号" sheetId="7" r:id="rId7"/>
    <sheet name="請求書　別記第3号" sheetId="8" r:id="rId8"/>
    <sheet name="変更承認申請書　別記第4号" sheetId="9" r:id="rId9"/>
    <sheet name="【参考】予算書＆決算(見込)書（抄本）" sheetId="10" r:id="rId10"/>
  </sheets>
  <definedNames>
    <definedName name="_xlnm.Print_Area" localSheetId="9">'【参考】予算書＆決算(見込)書（抄本）'!$A$1:$F$31</definedName>
  </definedNames>
  <calcPr fullCalcOnLoad="1"/>
</workbook>
</file>

<file path=xl/comments1.xml><?xml version="1.0" encoding="utf-8"?>
<comments xmlns="http://schemas.openxmlformats.org/spreadsheetml/2006/main">
  <authors>
    <author>東京都</author>
    <author>sinzai036</author>
  </authors>
  <commentLis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令和４年度福祉保健財団からの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8"/>
            <rFont val="MS P ゴシック"/>
            <family val="3"/>
          </rPr>
          <t>選択してください。</t>
        </r>
      </text>
    </comment>
  </commentList>
</comments>
</file>

<file path=xl/comments2.xml><?xml version="1.0" encoding="utf-8"?>
<comments xmlns="http://schemas.openxmlformats.org/spreadsheetml/2006/main">
  <authors>
    <author>東京都</author>
    <author>sinzai036</author>
  </authors>
  <commentList>
    <comment ref="N10" authorId="0">
      <text>
        <r>
          <rPr>
            <b/>
            <sz val="9"/>
            <rFont val="ＭＳ Ｐゴシック"/>
            <family val="3"/>
          </rPr>
          <t>東京都:</t>
        </r>
        <r>
          <rPr>
            <sz val="9"/>
            <rFont val="ＭＳ Ｐゴシック"/>
            <family val="3"/>
          </rPr>
          <t xml:space="preserve">
</t>
        </r>
      </text>
    </comment>
    <comment ref="AB10"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 ref="D10" authorId="1">
      <text>
        <r>
          <rPr>
            <sz val="12"/>
            <color indexed="39"/>
            <rFont val="ＭＳ Ｐゴシック"/>
            <family val="3"/>
          </rPr>
          <t>償還約定表にて確認して入力。</t>
        </r>
      </text>
    </comment>
    <comment ref="R22" authorId="1">
      <text>
        <r>
          <rPr>
            <sz val="12"/>
            <color indexed="39"/>
            <rFont val="ＭＳ Ｐゴシック"/>
            <family val="3"/>
          </rPr>
          <t>償還約定表にて確認して入力。</t>
        </r>
      </text>
    </comment>
    <comment ref="A22" authorId="1">
      <text>
        <r>
          <rPr>
            <sz val="12"/>
            <color indexed="12"/>
            <rFont val="ＭＳ Ｐゴシック"/>
            <family val="3"/>
          </rPr>
          <t>償還約定表にて確認して入力。</t>
        </r>
      </text>
    </comment>
  </commentList>
</comments>
</file>

<file path=xl/comments3.xml><?xml version="1.0" encoding="utf-8"?>
<comments xmlns="http://schemas.openxmlformats.org/spreadsheetml/2006/main">
  <authors>
    <author>東京都</author>
  </authors>
  <commentLis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 ref="C8" authorId="0">
      <text>
        <r>
          <rPr>
            <b/>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G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8" authorId="0">
      <text>
        <r>
          <rPr>
            <b/>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List>
</comments>
</file>

<file path=xl/comments7.xml><?xml version="1.0" encoding="utf-8"?>
<comments xmlns="http://schemas.openxmlformats.org/spreadsheetml/2006/main">
  <authors>
    <author>東京都</author>
  </authors>
  <commentList>
    <comment ref="G3" authorId="0">
      <text>
        <r>
          <rPr>
            <b/>
            <sz val="9"/>
            <rFont val="ＭＳ Ｐゴシック"/>
            <family val="3"/>
          </rPr>
          <t>東京都:</t>
        </r>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12"/>
            <rFont val="ＭＳ Ｐゴシック"/>
            <family val="3"/>
          </rPr>
          <t>交付決定通知をご参照いただき、必ずご記入下さい。</t>
        </r>
      </text>
    </comment>
    <comment ref="H32" authorId="0">
      <text>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F2" authorId="0">
      <text>
        <r>
          <rPr>
            <sz val="9"/>
            <rFont val="ＭＳ Ｐゴシック"/>
            <family val="3"/>
          </rPr>
          <t xml:space="preserve">
</t>
        </r>
        <r>
          <rPr>
            <sz val="12"/>
            <rFont val="ＭＳ Ｐゴシック"/>
            <family val="3"/>
          </rPr>
          <t>提出日をご入力下さい。</t>
        </r>
      </text>
    </comment>
    <comment ref="A15" authorId="0">
      <text>
        <r>
          <rPr>
            <sz val="9"/>
            <rFont val="ＭＳ Ｐゴシック"/>
            <family val="3"/>
          </rPr>
          <t xml:space="preserve">
</t>
        </r>
        <r>
          <rPr>
            <sz val="12"/>
            <rFont val="ＭＳ Ｐゴシック"/>
            <family val="3"/>
          </rPr>
          <t>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sharedStrings.xml><?xml version="1.0" encoding="utf-8"?>
<sst xmlns="http://schemas.openxmlformats.org/spreadsheetml/2006/main" count="180" uniqueCount="124">
  <si>
    <t>法人名</t>
  </si>
  <si>
    <t>施設名</t>
  </si>
  <si>
    <t>貸付主体</t>
  </si>
  <si>
    <t>資金の種類</t>
  </si>
  <si>
    <t>番号</t>
  </si>
  <si>
    <t>補助所要額計</t>
  </si>
  <si>
    <t>対象面積按分計算表</t>
  </si>
  <si>
    <t>法人所在地</t>
  </si>
  <si>
    <t>代表者名</t>
  </si>
  <si>
    <t>利率</t>
  </si>
  <si>
    <t>記</t>
  </si>
  <si>
    <t>円</t>
  </si>
  <si>
    <t>）</t>
  </si>
  <si>
    <t>別記第１号様式</t>
  </si>
  <si>
    <t>１　交付決定額</t>
  </si>
  <si>
    <t>　介護老人保健施設整備資金利子補給金交付金として、上記金額を請求します。</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</si>
  <si>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</si>
  <si>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</si>
  <si>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</si>
  <si>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</si>
  <si>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</si>
  <si>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</si>
  <si>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</si>
  <si>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</si>
  <si>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</si>
  <si>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</si>
  <si>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</si>
  <si>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</si>
  <si>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</si>
  <si>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</si>
  <si>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</si>
  <si>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</si>
  <si>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</si>
  <si>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</si>
  <si>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</si>
  <si>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</si>
  <si>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</si>
  <si>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</si>
  <si>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</si>
  <si>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</si>
  <si>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</si>
  <si>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</si>
  <si>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</si>
  <si>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元金償還合計額（円）</t>
  </si>
  <si>
    <t>付属設備の概要　：　　</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</si>
  <si>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</si>
  <si>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</si>
  <si>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</si>
  <si>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</si>
  <si>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</si>
  <si>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</si>
  <si>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</si>
  <si>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</si>
  <si>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</si>
  <si>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</si>
  <si>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利率
C</t>
  </si>
  <si>
    <t>借入金額(円)
E</t>
  </si>
  <si>
    <t>補助金対象借入金額
(老健部分）(円)
F=E×b÷a</t>
  </si>
  <si>
    <t>今年度元金償還額
（老健部分）(円)
H=G×ｂ÷a</t>
  </si>
  <si>
    <t>基本データ表</t>
  </si>
  <si>
    <t>(</t>
  </si>
  <si>
    <t>）</t>
  </si>
  <si>
    <t>２　事業計画書</t>
  </si>
  <si>
    <t>３　申請額算出内訳書</t>
  </si>
  <si>
    <t>４　添付書類</t>
  </si>
  <si>
    <t>（</t>
  </si>
  <si>
    <t>から</t>
  </si>
  <si>
    <t>まで</t>
  </si>
  <si>
    <t>選択してください。</t>
  </si>
  <si>
    <t>　このことについて、下記のとおり利子補給金の交付を関係書類を添えて申請します。</t>
  </si>
  <si>
    <t>老健施設面積分
利子支払額(円)
D＝B×C÷４</t>
  </si>
  <si>
    <t>利子支払額
C＝A×B
　　４</t>
  </si>
  <si>
    <t>支払</t>
  </si>
  <si>
    <t>利子支払合計額（円）</t>
  </si>
  <si>
    <t>理　事　長　　殿</t>
  </si>
  <si>
    <t>（２）　福祉医療機構発行の「貸付予定通知書」又は「貸付決定通知書」の写し</t>
  </si>
  <si>
    <t>（３）　福祉医療機構との「金銭消費貸借契約書」の写し</t>
  </si>
  <si>
    <t>（４）　福祉医療機構発行の「償還約定表」又は「償還年次表」の写し</t>
  </si>
  <si>
    <t>別記第２号様式</t>
  </si>
  <si>
    <t>（２）　福祉医療機構発行の「払い込みのご案内」の写し</t>
  </si>
  <si>
    <t>別記第３号様式</t>
  </si>
  <si>
    <t>別記第４号様式</t>
  </si>
  <si>
    <t>契約利率</t>
  </si>
  <si>
    <t>うちオンコスト分</t>
  </si>
  <si>
    <r>
      <t xml:space="preserve">補助所要額
</t>
    </r>
    <r>
      <rPr>
        <sz val="10"/>
        <rFont val="ＭＳ Ｐ明朝"/>
        <family val="1"/>
      </rPr>
      <t>（E又はFのうち額の小さいものの千円未満を切り捨てた額）</t>
    </r>
  </si>
  <si>
    <t>前回貸付金残高(円)
A</t>
  </si>
  <si>
    <t xml:space="preserve">今年度元金償還額（円）
G </t>
  </si>
  <si>
    <t>補給
利率
D</t>
  </si>
  <si>
    <t>補助基準額
E＝A×D
　　4</t>
  </si>
  <si>
    <t>補助基準額
Ｅ＝A×Ｄ
　　４</t>
  </si>
  <si>
    <t>別紙２－４</t>
  </si>
  <si>
    <t>別紙１－２　　のとおり</t>
  </si>
  <si>
    <t>別紙２－４　のとおり</t>
  </si>
  <si>
    <t>別紙３－４</t>
  </si>
  <si>
    <t>別紙３－４　のとおり</t>
  </si>
  <si>
    <t xml:space="preserve"> 理事長   </t>
  </si>
  <si>
    <t>補助上限額
F＝E×0.046
　　　D</t>
  </si>
  <si>
    <t>申請額算出内訳書（10年経過毎金利設定見直し制度･三箇月賦用）</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</si>
  <si>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</si>
  <si>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「10年経過毎金利設定見直し制度」を選択</t>
  </si>
  <si>
    <t>　　　令和　　　年　　　月　　　日</t>
  </si>
  <si>
    <t>精算額算出内訳書（10年経過毎金利設定見直し制度・三箇月賦用）</t>
  </si>
  <si>
    <t>令和　　年　　　月　　　日</t>
  </si>
  <si>
    <t>　令和　　　年　　　月　　　日付　　　財事支第　　　　号で交付決定のあった介護老人保健施設整備資金利子補給事業について、下記の関係書類を添えて報告します。</t>
  </si>
  <si>
    <t>　令和　　　年　　　月　　　日付　　　財事支第　　　　号で決定のあった介護老人保健施設整備資金利子補給事業について、下記のとおり変更（中止・廃止）したいので、東京都介護老人保健施設整備資金利子補給金交付実施要領第6条の規定に基づき、承認を申請します。</t>
  </si>
  <si>
    <t>　　　　　　年　　　月　　　日から　　　　　　年　　　月　　　日まで</t>
  </si>
  <si>
    <t>　　　　　　年　　　月　　　日から毎年　　月、　　月、　　月、　　月の　　　日</t>
  </si>
  <si>
    <t>公益財団法人　東京都福祉保健財団</t>
  </si>
  <si>
    <t>※保証人不要制度</t>
  </si>
  <si>
    <t>上乗せ利率</t>
  </si>
  <si>
    <t>歳入歳出予算書抄本</t>
  </si>
  <si>
    <t>１　歳　入</t>
  </si>
  <si>
    <t>摘要</t>
  </si>
  <si>
    <t>金額（円）</t>
  </si>
  <si>
    <t>備考</t>
  </si>
  <si>
    <t>２　歳　出</t>
  </si>
  <si>
    <t>この抄本は、原本と相違ないことを証明します。</t>
  </si>
  <si>
    <t>令和　　　年　　月　　日</t>
  </si>
  <si>
    <t>代表者職氏名</t>
  </si>
  <si>
    <t>令和４年度　</t>
  </si>
  <si>
    <t>令和４年度介護老人保健施設整備資金利子補給事業実績報告書</t>
  </si>
  <si>
    <t>（１）　令和４年度歳入歳出予算（見込)書抄本</t>
  </si>
  <si>
    <t>令和４年度介護老人保健施設整備資金利子補給金交付申請について</t>
  </si>
  <si>
    <t>（１）　令和４年度歳入歳出予算（見込)書抄本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</si>
</sst>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62">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9"/>
      <name val="ＭＳ Ｐゴシック"/>
      <family val="3"/>
    </font>
    <font>
      <b/>
      <sz val="9"/>
      <name val="ＭＳ Ｐゴシック"/>
      <family val="3"/>
    </font>
    <font>
      <sz val="11"/>
      <name val="ＭＳ Ｐ明朝"/>
      <family val="1"/>
    </font>
    <font>
      <u val="single"/>
      <sz val="14"/>
      <name val="ＭＳ Ｐ明朝"/>
      <family val="1"/>
    </font>
    <font>
      <sz val="12"/>
      <name val="ＭＳ Ｐゴシック"/>
      <family val="3"/>
    </font>
    <font>
      <b/>
      <u val="single"/>
      <sz val="12"/>
      <color indexed="10"/>
      <name val="ＭＳ Ｐゴシック"/>
      <family val="3"/>
    </font>
    <font>
      <b/>
      <sz val="12"/>
      <color indexed="10"/>
      <name val="ＭＳ Ｐゴシック"/>
      <family val="3"/>
    </font>
    <font>
      <b/>
      <sz val="12"/>
      <name val="ＭＳ Ｐゴシック"/>
      <family val="3"/>
    </font>
    <font>
      <sz val="12"/>
      <color indexed="39"/>
      <name val="ＭＳ Ｐゴシック"/>
      <family val="3"/>
    </font>
    <font>
      <sz val="12"/>
      <color indexed="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b/>
      <sz val="1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17"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8" xfId="0" applyBorder="1" applyAlignment="1">
      <alignment horizontal="center" vertical="center"/>
    </xf>
    <xf numFmtId="10" fontId="0" fillId="33" borderId="18" xfId="0" applyNumberFormat="1" applyFill="1" applyBorder="1" applyAlignment="1" applyProtection="1">
      <alignment horizontal="center" vertical="center"/>
      <protection locked="0"/>
    </xf>
    <xf numFmtId="10" fontId="0" fillId="33" borderId="19" xfId="0" applyNumberFormat="1" applyFill="1" applyBorder="1" applyAlignment="1" applyProtection="1">
      <alignment horizontal="center" vertical="center"/>
      <protection locked="0"/>
    </xf>
    <xf numFmtId="0" fontId="0" fillId="0" borderId="19" xfId="0" applyBorder="1" applyAlignment="1">
      <alignment horizontal="center" vertical="center" shrinkToFit="1"/>
    </xf>
    <xf numFmtId="0" fontId="18" fillId="0" borderId="0" xfId="0" applyFont="1" applyAlignment="1">
      <alignment vertical="center"/>
    </xf>
    <xf numFmtId="0" fontId="21" fillId="0" borderId="0" xfId="60" applyFont="1">
      <alignment vertical="center"/>
      <protection/>
    </xf>
    <xf numFmtId="0" fontId="0" fillId="0" borderId="0" xfId="60">
      <alignment vertical="center"/>
      <protection/>
    </xf>
    <xf numFmtId="0" fontId="22" fillId="0" borderId="0" xfId="60" applyFont="1">
      <alignment vertical="center"/>
      <protection/>
    </xf>
    <xf numFmtId="0" fontId="22" fillId="0" borderId="0" xfId="60" applyFont="1" applyAlignment="1">
      <alignment horizontal="right" vertical="center"/>
      <protection/>
    </xf>
    <xf numFmtId="0" fontId="21" fillId="0" borderId="18" xfId="60" applyFont="1" applyBorder="1" applyAlignment="1">
      <alignment horizontal="center" vertical="center"/>
      <protection/>
    </xf>
    <xf numFmtId="0" fontId="21" fillId="0" borderId="18" xfId="60" applyFont="1" applyBorder="1" applyAlignment="1">
      <alignment vertical="center" shrinkToFit="1"/>
      <protection/>
    </xf>
    <xf numFmtId="0" fontId="21" fillId="0" borderId="20" xfId="60" applyFont="1" applyBorder="1" applyAlignment="1">
      <alignment vertical="center" shrinkToFit="1"/>
      <protection/>
    </xf>
    <xf numFmtId="0" fontId="21" fillId="0" borderId="21" xfId="60" applyFont="1" applyBorder="1" applyAlignment="1">
      <alignment vertical="center" shrinkToFit="1"/>
      <protection/>
    </xf>
    <xf numFmtId="49" fontId="21" fillId="0" borderId="0" xfId="60" applyNumberFormat="1" applyFont="1">
      <alignment vertical="center"/>
      <protection/>
    </xf>
    <xf numFmtId="0" fontId="21" fillId="0" borderId="0" xfId="60" applyFont="1" applyAlignment="1">
      <alignment horizontal="left" vertical="center"/>
      <protection/>
    </xf>
    <xf numFmtId="179" fontId="4" fillId="31" borderId="12" xfId="0" applyNumberFormat="1" applyFont="1" applyFill="1" applyBorder="1" applyAlignment="1">
      <alignment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6"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176" fontId="4" fillId="33" borderId="11" xfId="0" applyNumberFormat="1" applyFont="1" applyFill="1" applyBorder="1" applyAlignment="1" applyProtection="1">
      <alignment horizontal="center" vertical="center"/>
      <protection locked="0"/>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176" fontId="4" fillId="35" borderId="11"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10" fillId="0" borderId="14" xfId="0" applyFont="1" applyBorder="1" applyAlignment="1">
      <alignment horizontal="center" vertical="center" wrapText="1"/>
    </xf>
    <xf numFmtId="177" fontId="4" fillId="0" borderId="14"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33" borderId="14"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6"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7" xfId="0" applyNumberFormat="1" applyFont="1" applyFill="1" applyBorder="1" applyAlignment="1" applyProtection="1">
      <alignment horizontal="center" vertical="center"/>
      <protection locked="0"/>
    </xf>
    <xf numFmtId="10" fontId="4" fillId="0" borderId="14"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7" xfId="0" applyNumberFormat="1" applyFont="1" applyFill="1" applyBorder="1" applyAlignment="1">
      <alignment horizontal="center" vertical="center"/>
    </xf>
    <xf numFmtId="0" fontId="4" fillId="33" borderId="18"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0" borderId="26" xfId="0" applyFont="1" applyBorder="1" applyAlignment="1">
      <alignment horizontal="center" vertical="center"/>
    </xf>
    <xf numFmtId="10" fontId="4" fillId="0" borderId="11" xfId="0" applyNumberFormat="1" applyFont="1" applyBorder="1" applyAlignment="1">
      <alignment horizontal="center" vertical="center"/>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10" fontId="20" fillId="0" borderId="29" xfId="0" applyNumberFormat="1" applyFont="1" applyBorder="1" applyAlignment="1">
      <alignment horizontal="center" vertical="center"/>
    </xf>
    <xf numFmtId="0" fontId="20" fillId="0" borderId="30"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33" borderId="12"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vertical="center" shrinkToFi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shrinkToFit="1"/>
    </xf>
    <xf numFmtId="0" fontId="3" fillId="0" borderId="0" xfId="0" applyFont="1" applyAlignment="1" applyProtection="1">
      <alignment vertical="center" wrapText="1"/>
      <protection locked="0"/>
    </xf>
    <xf numFmtId="179" fontId="4" fillId="0" borderId="10" xfId="0" applyNumberFormat="1" applyFont="1" applyBorder="1" applyAlignment="1">
      <alignment horizontal="center" vertical="center"/>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0" fontId="3" fillId="0" borderId="0" xfId="0" applyFont="1" applyAlignment="1">
      <alignment vertical="center" wrapText="1"/>
    </xf>
    <xf numFmtId="0" fontId="23" fillId="0" borderId="0" xfId="60" applyFont="1" applyFill="1" applyAlignment="1">
      <alignment horizontal="center" vertical="center"/>
      <protection/>
    </xf>
    <xf numFmtId="0" fontId="21" fillId="0" borderId="14" xfId="60" applyFont="1" applyBorder="1" applyAlignment="1">
      <alignment horizontal="center" vertical="center"/>
      <protection/>
    </xf>
    <xf numFmtId="0" fontId="21" fillId="0" borderId="15" xfId="60" applyFont="1" applyBorder="1" applyAlignment="1">
      <alignment horizontal="center" vertical="center"/>
      <protection/>
    </xf>
    <xf numFmtId="183" fontId="21" fillId="0" borderId="14" xfId="60" applyNumberFormat="1" applyFont="1" applyBorder="1" applyAlignment="1">
      <alignment horizontal="right" vertical="center" shrinkToFit="1"/>
      <protection/>
    </xf>
    <xf numFmtId="183" fontId="21" fillId="0" borderId="15" xfId="60" applyNumberFormat="1" applyFont="1" applyBorder="1" applyAlignment="1">
      <alignment horizontal="right" vertical="center" shrinkToFit="1"/>
      <protection/>
    </xf>
    <xf numFmtId="183" fontId="21" fillId="0" borderId="24" xfId="60" applyNumberFormat="1" applyFont="1" applyBorder="1" applyAlignment="1">
      <alignment horizontal="right" vertical="center" shrinkToFit="1"/>
      <protection/>
    </xf>
    <xf numFmtId="183" fontId="21" fillId="0" borderId="25" xfId="60" applyNumberFormat="1" applyFont="1" applyBorder="1" applyAlignment="1">
      <alignment horizontal="right" vertical="center" shrinkToFit="1"/>
      <protection/>
    </xf>
    <xf numFmtId="183" fontId="21" fillId="0" borderId="16" xfId="60" applyNumberFormat="1" applyFont="1" applyBorder="1" applyAlignment="1">
      <alignment horizontal="right" vertical="center" shrinkToFit="1"/>
      <protection/>
    </xf>
    <xf numFmtId="183" fontId="21" fillId="0" borderId="17" xfId="60" applyNumberFormat="1" applyFont="1" applyBorder="1" applyAlignment="1">
      <alignment horizontal="right" vertical="center" shrinkToFit="1"/>
      <protection/>
    </xf>
    <xf numFmtId="0" fontId="21" fillId="0" borderId="0" xfId="60" applyFont="1" applyAlignment="1">
      <alignment horizontal="left" vertical="center" shrinkToFit="1"/>
      <protection/>
    </xf>
    <xf numFmtId="0" fontId="22"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7</xdr:row>
      <xdr:rowOff>447675</xdr:rowOff>
    </xdr:from>
    <xdr:to>
      <xdr:col>4</xdr:col>
      <xdr:colOff>1133475</xdr:colOff>
      <xdr:row>7</xdr:row>
      <xdr:rowOff>447675</xdr:rowOff>
    </xdr:to>
    <xdr:sp>
      <xdr:nvSpPr>
        <xdr:cNvPr id="1" name="Line 1"/>
        <xdr:cNvSpPr>
          <a:spLocks/>
        </xdr:cNvSpPr>
      </xdr:nvSpPr>
      <xdr:spPr>
        <a:xfrm>
          <a:off x="498157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7</xdr:row>
      <xdr:rowOff>447675</xdr:rowOff>
    </xdr:from>
    <xdr:to>
      <xdr:col>7</xdr:col>
      <xdr:colOff>1190625</xdr:colOff>
      <xdr:row>7</xdr:row>
      <xdr:rowOff>447675</xdr:rowOff>
    </xdr:to>
    <xdr:sp>
      <xdr:nvSpPr>
        <xdr:cNvPr id="2" name="Line 2"/>
        <xdr:cNvSpPr>
          <a:spLocks/>
        </xdr:cNvSpPr>
      </xdr:nvSpPr>
      <xdr:spPr>
        <a:xfrm>
          <a:off x="8391525" y="2266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7</xdr:row>
      <xdr:rowOff>447675</xdr:rowOff>
    </xdr:from>
    <xdr:to>
      <xdr:col>6</xdr:col>
      <xdr:colOff>1133475</xdr:colOff>
      <xdr:row>7</xdr:row>
      <xdr:rowOff>447675</xdr:rowOff>
    </xdr:to>
    <xdr:sp>
      <xdr:nvSpPr>
        <xdr:cNvPr id="3" name="Line 1"/>
        <xdr:cNvSpPr>
          <a:spLocks/>
        </xdr:cNvSpPr>
      </xdr:nvSpPr>
      <xdr:spPr>
        <a:xfrm>
          <a:off x="721042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553450"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7</xdr:row>
      <xdr:rowOff>447675</xdr:rowOff>
    </xdr:from>
    <xdr:to>
      <xdr:col>4</xdr:col>
      <xdr:colOff>1133475</xdr:colOff>
      <xdr:row>7</xdr:row>
      <xdr:rowOff>447675</xdr:rowOff>
    </xdr:to>
    <xdr:sp>
      <xdr:nvSpPr>
        <xdr:cNvPr id="1" name="Line 1"/>
        <xdr:cNvSpPr>
          <a:spLocks/>
        </xdr:cNvSpPr>
      </xdr:nvSpPr>
      <xdr:spPr>
        <a:xfrm>
          <a:off x="498157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7</xdr:row>
      <xdr:rowOff>466725</xdr:rowOff>
    </xdr:from>
    <xdr:to>
      <xdr:col>6</xdr:col>
      <xdr:colOff>1009650</xdr:colOff>
      <xdr:row>7</xdr:row>
      <xdr:rowOff>466725</xdr:rowOff>
    </xdr:to>
    <xdr:sp>
      <xdr:nvSpPr>
        <xdr:cNvPr id="2" name="Line 2"/>
        <xdr:cNvSpPr>
          <a:spLocks/>
        </xdr:cNvSpPr>
      </xdr:nvSpPr>
      <xdr:spPr>
        <a:xfrm flipV="1">
          <a:off x="7153275" y="2286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7</xdr:row>
      <xdr:rowOff>447675</xdr:rowOff>
    </xdr:from>
    <xdr:to>
      <xdr:col>7</xdr:col>
      <xdr:colOff>1123950</xdr:colOff>
      <xdr:row>7</xdr:row>
      <xdr:rowOff>447675</xdr:rowOff>
    </xdr:to>
    <xdr:sp>
      <xdr:nvSpPr>
        <xdr:cNvPr id="3" name="Line 1"/>
        <xdr:cNvSpPr>
          <a:spLocks/>
        </xdr:cNvSpPr>
      </xdr:nvSpPr>
      <xdr:spPr>
        <a:xfrm>
          <a:off x="8420100" y="2266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A1" sqref="A1"/>
    </sheetView>
  </sheetViews>
  <sheetFormatPr defaultColWidth="9.00390625" defaultRowHeight="13.5"/>
  <cols>
    <col min="1" max="2" width="13.125" style="0" customWidth="1"/>
    <col min="3" max="3" width="35.00390625" style="0" customWidth="1"/>
  </cols>
  <sheetData>
    <row r="1" spans="1:2" ht="31.5">
      <c r="A1" s="1" t="s">
        <v>59</v>
      </c>
      <c r="B1" s="1"/>
    </row>
    <row r="2" ht="28.5" customHeight="1"/>
    <row r="3" spans="1:3" ht="30" customHeight="1">
      <c r="A3" s="55" t="s">
        <v>0</v>
      </c>
      <c r="B3" s="56"/>
      <c r="C3" s="26"/>
    </row>
    <row r="4" spans="1:3" ht="30" customHeight="1">
      <c r="A4" s="55" t="s">
        <v>7</v>
      </c>
      <c r="B4" s="56"/>
      <c r="C4" s="26"/>
    </row>
    <row r="5" spans="1:3" ht="30" customHeight="1">
      <c r="A5" s="55" t="s">
        <v>8</v>
      </c>
      <c r="B5" s="56"/>
      <c r="C5" s="26" t="s">
        <v>95</v>
      </c>
    </row>
    <row r="6" spans="1:3" ht="30" customHeight="1">
      <c r="A6" s="55" t="s">
        <v>1</v>
      </c>
      <c r="B6" s="56"/>
      <c r="C6" s="26"/>
    </row>
    <row r="7" spans="1:3" ht="30" customHeight="1">
      <c r="A7" s="55" t="s">
        <v>2</v>
      </c>
      <c r="B7" s="56"/>
      <c r="C7" s="26" t="s">
        <v>68</v>
      </c>
    </row>
    <row r="8" spans="1:3" ht="30" customHeight="1">
      <c r="A8" s="57" t="s">
        <v>9</v>
      </c>
      <c r="B8" s="37" t="s">
        <v>82</v>
      </c>
      <c r="C8" s="38"/>
    </row>
    <row r="9" spans="1:3" ht="30" customHeight="1">
      <c r="A9" s="58"/>
      <c r="B9" s="40" t="s">
        <v>83</v>
      </c>
      <c r="C9" s="39"/>
    </row>
    <row r="10" spans="1:3" ht="30" customHeight="1">
      <c r="A10" s="53" t="s">
        <v>41</v>
      </c>
      <c r="B10" s="54"/>
      <c r="C10" s="27"/>
    </row>
    <row r="11" spans="1:3" ht="30" customHeight="1">
      <c r="A11" s="53" t="s">
        <v>48</v>
      </c>
      <c r="B11" s="54"/>
      <c r="C11" s="27"/>
    </row>
    <row r="12" ht="30" customHeight="1"/>
    <row r="13" ht="30" customHeight="1"/>
    <row r="14" ht="30" customHeight="1"/>
    <row r="15" ht="30" customHeight="1"/>
    <row r="16" ht="30" customHeight="1"/>
  </sheetData>
  <sheetProtection selectLockedCells="1"/>
  <mergeCells count="8">
    <mergeCell ref="A10:B10"/>
    <mergeCell ref="A11:B11"/>
    <mergeCell ref="A3:B3"/>
    <mergeCell ref="A4:B4"/>
    <mergeCell ref="A5:B5"/>
    <mergeCell ref="A6:B6"/>
    <mergeCell ref="A7:B7"/>
    <mergeCell ref="A8:A9"/>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70" zoomScaleSheetLayoutView="70" zoomScalePageLayoutView="0" workbookViewId="0" topLeftCell="A1">
      <selection activeCell="E32" sqref="E32"/>
    </sheetView>
  </sheetViews>
  <sheetFormatPr defaultColWidth="9.00390625" defaultRowHeight="24" customHeight="1"/>
  <cols>
    <col min="1" max="1" width="2.375" style="43" customWidth="1"/>
    <col min="2" max="2" width="23.375" style="43" customWidth="1"/>
    <col min="3" max="3" width="17.875" style="43" customWidth="1"/>
    <col min="4" max="4" width="13.125" style="43" customWidth="1"/>
    <col min="5" max="5" width="25.625" style="43" customWidth="1"/>
    <col min="6" max="6" width="3.375" style="43" customWidth="1"/>
  </cols>
  <sheetData>
    <row r="1" spans="1:256" ht="24" customHeight="1">
      <c r="A1" s="42"/>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24" customHeight="1">
      <c r="A2" s="42"/>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24" customHeight="1">
      <c r="A3" s="42"/>
      <c r="B3" s="45" t="s">
        <v>119</v>
      </c>
      <c r="C3" s="44">
        <f>'①基本データ表'!C3</f>
        <v>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24" customHeight="1">
      <c r="A4" s="142" t="s">
        <v>110</v>
      </c>
      <c r="B4" s="142"/>
      <c r="C4" s="142"/>
      <c r="D4" s="142"/>
      <c r="E4" s="142"/>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4"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24" customHeight="1">
      <c r="A6" s="42" t="s">
        <v>111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row>
    <row r="7" spans="1:256" ht="24" customHeight="1">
      <c r="A7" s="42"/>
      <c r="B7" s="46" t="s">
        <v>112</v>
      </c>
      <c r="C7" s="143" t="s">
        <v>113</v>
      </c>
      <c r="D7" s="144"/>
      <c r="E7" s="46" t="s">
        <v>114</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256" ht="24" customHeight="1">
      <c r="A8" s="42"/>
      <c r="B8" s="47"/>
      <c r="C8" s="145"/>
      <c r="D8" s="146"/>
      <c r="E8" s="47"/>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row>
    <row r="9" spans="1:256" ht="24" customHeight="1">
      <c r="A9" s="42"/>
      <c r="B9" s="48"/>
      <c r="C9" s="147"/>
      <c r="D9" s="148"/>
      <c r="E9" s="48"/>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ht="24" customHeight="1">
      <c r="A10" s="42"/>
      <c r="B10" s="48"/>
      <c r="C10" s="147"/>
      <c r="D10" s="148"/>
      <c r="E10" s="48"/>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ht="24" customHeight="1">
      <c r="A11" s="42"/>
      <c r="B11" s="48"/>
      <c r="C11" s="147"/>
      <c r="D11" s="148"/>
      <c r="E11" s="48"/>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ht="24" customHeight="1">
      <c r="A12" s="42"/>
      <c r="B12" s="48"/>
      <c r="C12" s="147"/>
      <c r="D12" s="148"/>
      <c r="E12" s="48"/>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row>
    <row r="13" spans="1:256" ht="24" customHeight="1">
      <c r="A13" s="42"/>
      <c r="B13" s="48"/>
      <c r="C13" s="147"/>
      <c r="D13" s="148"/>
      <c r="E13" s="48"/>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ht="24" customHeight="1">
      <c r="A14" s="42"/>
      <c r="B14" s="49"/>
      <c r="C14" s="149"/>
      <c r="D14" s="150"/>
      <c r="E14" s="49"/>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row r="15" spans="1:256" ht="24"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row>
    <row r="16" spans="1:256" ht="24" customHeight="1">
      <c r="A16" s="42" t="s">
        <v>115</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row>
    <row r="17" spans="1:256" ht="24" customHeight="1">
      <c r="A17" s="42"/>
      <c r="B17" s="46" t="s">
        <v>112</v>
      </c>
      <c r="C17" s="143" t="s">
        <v>113</v>
      </c>
      <c r="D17" s="144"/>
      <c r="E17" s="46" t="s">
        <v>114</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row>
    <row r="18" spans="1:256" ht="24" customHeight="1">
      <c r="A18" s="42"/>
      <c r="B18" s="47"/>
      <c r="C18" s="145"/>
      <c r="D18" s="146"/>
      <c r="E18" s="4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row>
    <row r="19" spans="1:256" ht="24" customHeight="1">
      <c r="A19" s="42"/>
      <c r="B19" s="48"/>
      <c r="C19" s="147"/>
      <c r="D19" s="148"/>
      <c r="E19" s="48"/>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row>
    <row r="20" spans="1:256" ht="24" customHeight="1">
      <c r="A20" s="42"/>
      <c r="B20" s="48"/>
      <c r="C20" s="147"/>
      <c r="D20" s="148"/>
      <c r="E20" s="48"/>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row>
    <row r="21" spans="1:256" ht="24" customHeight="1">
      <c r="A21" s="42"/>
      <c r="B21" s="48"/>
      <c r="C21" s="147"/>
      <c r="D21" s="148"/>
      <c r="E21" s="48"/>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ht="24" customHeight="1">
      <c r="A22" s="42"/>
      <c r="B22" s="48"/>
      <c r="C22" s="147"/>
      <c r="D22" s="148"/>
      <c r="E22" s="48"/>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row>
    <row r="23" spans="1:256" ht="24" customHeight="1">
      <c r="A23" s="42"/>
      <c r="B23" s="48"/>
      <c r="C23" s="147"/>
      <c r="D23" s="148"/>
      <c r="E23" s="48"/>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row>
    <row r="24" spans="1:256" ht="24" customHeight="1">
      <c r="A24" s="42"/>
      <c r="B24" s="49"/>
      <c r="C24" s="149"/>
      <c r="D24" s="150"/>
      <c r="E24" s="49"/>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ht="24"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ht="24" customHeight="1">
      <c r="A26" s="42"/>
      <c r="B26" s="42" t="s">
        <v>116</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ht="24" customHeight="1">
      <c r="A27" s="42"/>
      <c r="B27" s="50" t="s">
        <v>117</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ht="24"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ht="24" customHeight="1">
      <c r="A29" s="42"/>
      <c r="B29" s="42"/>
      <c r="C29" s="42" t="s">
        <v>0</v>
      </c>
      <c r="D29" s="136">
        <f>'①基本データ表'!C3</f>
        <v>0</v>
      </c>
      <c r="E29" s="136"/>
      <c r="F29" s="35"/>
      <c r="G29" s="35"/>
      <c r="H29" s="35"/>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ht="24" customHeight="1">
      <c r="A30" s="42"/>
      <c r="B30" s="42"/>
      <c r="C30" s="51" t="s">
        <v>118</v>
      </c>
      <c r="D30" s="151" t="str">
        <f>'①基本データ表'!C5</f>
        <v> 理事長   </v>
      </c>
      <c r="E30" s="151"/>
      <c r="F30" s="15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ht="24" customHeight="1">
      <c r="A31" s="44"/>
      <c r="B31" s="44"/>
      <c r="C31" s="44"/>
      <c r="D31" s="152"/>
      <c r="E31" s="152"/>
      <c r="F31" s="152"/>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sheetData>
  <sheetProtection/>
  <mergeCells count="20">
    <mergeCell ref="D30:F30"/>
    <mergeCell ref="D31:F31"/>
    <mergeCell ref="C20:D20"/>
    <mergeCell ref="C21:D21"/>
    <mergeCell ref="C22:D22"/>
    <mergeCell ref="C23:D23"/>
    <mergeCell ref="C24:D24"/>
    <mergeCell ref="D29:E29"/>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28"/>
  <sheetViews>
    <sheetView view="pageBreakPreview" zoomScale="85" zoomScaleSheetLayoutView="85" zoomScalePageLayoutView="0" workbookViewId="0" topLeftCell="A1">
      <selection activeCell="I6" sqref="I6:P8"/>
    </sheetView>
  </sheetViews>
  <sheetFormatPr defaultColWidth="2.875" defaultRowHeight="13.5"/>
  <cols>
    <col min="1" max="16384" width="2.875" style="11" customWidth="1"/>
  </cols>
  <sheetData>
    <row r="1" spans="1:27" ht="25.5">
      <c r="A1" s="17" t="s">
        <v>6</v>
      </c>
      <c r="N1" s="11" t="s">
        <v>49</v>
      </c>
      <c r="O1" s="72">
        <f>'①基本データ表'!C6</f>
        <v>0</v>
      </c>
      <c r="P1" s="72"/>
      <c r="Q1" s="72"/>
      <c r="R1" s="72"/>
      <c r="S1" s="72"/>
      <c r="T1" s="72"/>
      <c r="U1" s="72"/>
      <c r="V1" s="72"/>
      <c r="W1" s="72"/>
      <c r="X1" s="72"/>
      <c r="Y1" s="72"/>
      <c r="Z1" s="72"/>
      <c r="AA1" s="11" t="s">
        <v>50</v>
      </c>
    </row>
    <row r="4" spans="1:24" ht="17.25">
      <c r="A4" s="73" t="s">
        <v>33</v>
      </c>
      <c r="B4" s="74"/>
      <c r="C4" s="74"/>
      <c r="D4" s="74"/>
      <c r="E4" s="74"/>
      <c r="F4" s="74"/>
      <c r="G4" s="74"/>
      <c r="H4" s="75"/>
      <c r="I4" s="73" t="s">
        <v>34</v>
      </c>
      <c r="J4" s="74"/>
      <c r="K4" s="74"/>
      <c r="L4" s="74"/>
      <c r="M4" s="74"/>
      <c r="N4" s="74"/>
      <c r="O4" s="74"/>
      <c r="P4" s="75"/>
      <c r="Q4" s="79" t="s">
        <v>51</v>
      </c>
      <c r="R4" s="74"/>
      <c r="S4" s="74"/>
      <c r="T4" s="74"/>
      <c r="U4" s="74"/>
      <c r="V4" s="74"/>
      <c r="W4" s="74"/>
      <c r="X4" s="75"/>
    </row>
    <row r="5" spans="1:24" ht="17.25">
      <c r="A5" s="76"/>
      <c r="B5" s="77"/>
      <c r="C5" s="77"/>
      <c r="D5" s="77"/>
      <c r="E5" s="77"/>
      <c r="F5" s="77"/>
      <c r="G5" s="77"/>
      <c r="H5" s="78"/>
      <c r="I5" s="76"/>
      <c r="J5" s="77"/>
      <c r="K5" s="77"/>
      <c r="L5" s="77"/>
      <c r="M5" s="77"/>
      <c r="N5" s="77"/>
      <c r="O5" s="77"/>
      <c r="P5" s="78"/>
      <c r="Q5" s="76"/>
      <c r="R5" s="77"/>
      <c r="S5" s="77"/>
      <c r="T5" s="77"/>
      <c r="U5" s="77"/>
      <c r="V5" s="77"/>
      <c r="W5" s="77"/>
      <c r="X5" s="78"/>
    </row>
    <row r="6" spans="1:24" ht="17.25">
      <c r="A6" s="80">
        <f>I6+Q6</f>
        <v>0</v>
      </c>
      <c r="B6" s="81"/>
      <c r="C6" s="81"/>
      <c r="D6" s="81"/>
      <c r="E6" s="81"/>
      <c r="F6" s="81"/>
      <c r="G6" s="81"/>
      <c r="H6" s="82"/>
      <c r="I6" s="89"/>
      <c r="J6" s="90"/>
      <c r="K6" s="90"/>
      <c r="L6" s="90"/>
      <c r="M6" s="90"/>
      <c r="N6" s="90"/>
      <c r="O6" s="90"/>
      <c r="P6" s="91"/>
      <c r="Q6" s="89"/>
      <c r="R6" s="90"/>
      <c r="S6" s="90"/>
      <c r="T6" s="90"/>
      <c r="U6" s="90"/>
      <c r="V6" s="90"/>
      <c r="W6" s="90"/>
      <c r="X6" s="91"/>
    </row>
    <row r="7" spans="1:24" ht="17.25">
      <c r="A7" s="83"/>
      <c r="B7" s="84"/>
      <c r="C7" s="84"/>
      <c r="D7" s="84"/>
      <c r="E7" s="84"/>
      <c r="F7" s="84"/>
      <c r="G7" s="84"/>
      <c r="H7" s="85"/>
      <c r="I7" s="92"/>
      <c r="J7" s="93"/>
      <c r="K7" s="93"/>
      <c r="L7" s="93"/>
      <c r="M7" s="93"/>
      <c r="N7" s="93"/>
      <c r="O7" s="93"/>
      <c r="P7" s="94"/>
      <c r="Q7" s="92"/>
      <c r="R7" s="93"/>
      <c r="S7" s="93"/>
      <c r="T7" s="93"/>
      <c r="U7" s="93"/>
      <c r="V7" s="93"/>
      <c r="W7" s="93"/>
      <c r="X7" s="94"/>
    </row>
    <row r="8" spans="1:24" ht="17.25">
      <c r="A8" s="86"/>
      <c r="B8" s="87"/>
      <c r="C8" s="87"/>
      <c r="D8" s="87"/>
      <c r="E8" s="87"/>
      <c r="F8" s="87"/>
      <c r="G8" s="87"/>
      <c r="H8" s="88"/>
      <c r="I8" s="95"/>
      <c r="J8" s="96"/>
      <c r="K8" s="96"/>
      <c r="L8" s="96"/>
      <c r="M8" s="96"/>
      <c r="N8" s="96"/>
      <c r="O8" s="96"/>
      <c r="P8" s="97"/>
      <c r="Q8" s="95"/>
      <c r="R8" s="96"/>
      <c r="S8" s="96"/>
      <c r="T8" s="96"/>
      <c r="U8" s="96"/>
      <c r="V8" s="96"/>
      <c r="W8" s="96"/>
      <c r="X8" s="97"/>
    </row>
    <row r="10" spans="1:38" ht="17.25" customHeight="1">
      <c r="A10" s="67" t="s">
        <v>4</v>
      </c>
      <c r="B10" s="67"/>
      <c r="C10" s="67"/>
      <c r="D10" s="68" t="s">
        <v>85</v>
      </c>
      <c r="E10" s="67"/>
      <c r="F10" s="67"/>
      <c r="G10" s="67"/>
      <c r="H10" s="67"/>
      <c r="I10" s="67"/>
      <c r="J10" s="67"/>
      <c r="K10" s="67"/>
      <c r="L10" s="67"/>
      <c r="M10" s="67"/>
      <c r="N10" s="68" t="s">
        <v>46</v>
      </c>
      <c r="O10" s="67"/>
      <c r="P10" s="67"/>
      <c r="Q10" s="67"/>
      <c r="R10" s="67"/>
      <c r="S10" s="67"/>
      <c r="T10" s="67"/>
      <c r="U10" s="67"/>
      <c r="V10" s="67"/>
      <c r="W10" s="67"/>
      <c r="X10" s="68" t="s">
        <v>55</v>
      </c>
      <c r="Y10" s="67"/>
      <c r="Z10" s="67"/>
      <c r="AA10" s="67"/>
      <c r="AB10" s="68" t="s">
        <v>70</v>
      </c>
      <c r="AC10" s="67"/>
      <c r="AD10" s="67"/>
      <c r="AE10" s="67"/>
      <c r="AF10" s="67"/>
      <c r="AG10" s="67"/>
      <c r="AH10" s="67"/>
      <c r="AI10" s="67"/>
      <c r="AJ10" s="67"/>
      <c r="AK10" s="67"/>
      <c r="AL10" s="67"/>
    </row>
    <row r="11" spans="1:38" ht="17.25" customHeight="1">
      <c r="A11" s="67"/>
      <c r="B11" s="67"/>
      <c r="C11" s="67"/>
      <c r="D11" s="68"/>
      <c r="E11" s="67"/>
      <c r="F11" s="67"/>
      <c r="G11" s="67"/>
      <c r="H11" s="67"/>
      <c r="I11" s="67"/>
      <c r="J11" s="67"/>
      <c r="K11" s="67"/>
      <c r="L11" s="67"/>
      <c r="M11" s="67"/>
      <c r="N11" s="68"/>
      <c r="O11" s="67"/>
      <c r="P11" s="67"/>
      <c r="Q11" s="67"/>
      <c r="R11" s="67"/>
      <c r="S11" s="67"/>
      <c r="T11" s="67"/>
      <c r="U11" s="67"/>
      <c r="V11" s="67"/>
      <c r="W11" s="67"/>
      <c r="X11" s="67"/>
      <c r="Y11" s="67"/>
      <c r="Z11" s="67"/>
      <c r="AA11" s="67"/>
      <c r="AB11" s="67"/>
      <c r="AC11" s="67"/>
      <c r="AD11" s="67"/>
      <c r="AE11" s="67"/>
      <c r="AF11" s="67"/>
      <c r="AG11" s="67"/>
      <c r="AH11" s="67"/>
      <c r="AI11" s="67"/>
      <c r="AJ11" s="67"/>
      <c r="AK11" s="67"/>
      <c r="AL11" s="67"/>
    </row>
    <row r="12" spans="1:38" ht="17.2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row>
    <row r="13" spans="1:38" ht="17.25">
      <c r="A13" s="67">
        <v>1</v>
      </c>
      <c r="B13" s="67"/>
      <c r="C13" s="67"/>
      <c r="D13" s="65"/>
      <c r="E13" s="65"/>
      <c r="F13" s="65"/>
      <c r="G13" s="65"/>
      <c r="H13" s="65"/>
      <c r="I13" s="65"/>
      <c r="J13" s="65"/>
      <c r="K13" s="65"/>
      <c r="L13" s="65"/>
      <c r="M13" s="65"/>
      <c r="N13" s="71" t="e">
        <f>INT(D13*I6/A6)</f>
        <v>#DIV/0!</v>
      </c>
      <c r="O13" s="71"/>
      <c r="P13" s="71"/>
      <c r="Q13" s="71"/>
      <c r="R13" s="71"/>
      <c r="S13" s="71"/>
      <c r="T13" s="71"/>
      <c r="U13" s="71"/>
      <c r="V13" s="71"/>
      <c r="W13" s="71"/>
      <c r="X13" s="98">
        <f>'①基本データ表'!C8</f>
        <v>0</v>
      </c>
      <c r="Y13" s="99"/>
      <c r="Z13" s="99"/>
      <c r="AA13" s="100"/>
      <c r="AB13" s="71" t="e">
        <f>INT(N13*X13/4)</f>
        <v>#DIV/0!</v>
      </c>
      <c r="AC13" s="71"/>
      <c r="AD13" s="71"/>
      <c r="AE13" s="71"/>
      <c r="AF13" s="71"/>
      <c r="AG13" s="71"/>
      <c r="AH13" s="71"/>
      <c r="AI13" s="71"/>
      <c r="AJ13" s="71"/>
      <c r="AK13" s="71"/>
      <c r="AL13" s="71"/>
    </row>
    <row r="14" spans="1:38" ht="17.25">
      <c r="A14" s="67"/>
      <c r="B14" s="67"/>
      <c r="C14" s="67"/>
      <c r="D14" s="65"/>
      <c r="E14" s="65"/>
      <c r="F14" s="65"/>
      <c r="G14" s="65"/>
      <c r="H14" s="65"/>
      <c r="I14" s="65"/>
      <c r="J14" s="65"/>
      <c r="K14" s="65"/>
      <c r="L14" s="65"/>
      <c r="M14" s="65"/>
      <c r="N14" s="71"/>
      <c r="O14" s="71"/>
      <c r="P14" s="71"/>
      <c r="Q14" s="71"/>
      <c r="R14" s="71"/>
      <c r="S14" s="71"/>
      <c r="T14" s="71"/>
      <c r="U14" s="71"/>
      <c r="V14" s="71"/>
      <c r="W14" s="71"/>
      <c r="X14" s="101"/>
      <c r="Y14" s="102"/>
      <c r="Z14" s="102"/>
      <c r="AA14" s="103"/>
      <c r="AB14" s="71"/>
      <c r="AC14" s="71"/>
      <c r="AD14" s="71"/>
      <c r="AE14" s="71"/>
      <c r="AF14" s="71"/>
      <c r="AG14" s="71"/>
      <c r="AH14" s="71"/>
      <c r="AI14" s="71"/>
      <c r="AJ14" s="71"/>
      <c r="AK14" s="71"/>
      <c r="AL14" s="71"/>
    </row>
    <row r="15" spans="1:38" ht="17.25">
      <c r="A15" s="67">
        <v>2</v>
      </c>
      <c r="B15" s="67"/>
      <c r="C15" s="67"/>
      <c r="D15" s="65"/>
      <c r="E15" s="65"/>
      <c r="F15" s="65"/>
      <c r="G15" s="65"/>
      <c r="H15" s="65"/>
      <c r="I15" s="65"/>
      <c r="J15" s="65"/>
      <c r="K15" s="65"/>
      <c r="L15" s="65"/>
      <c r="M15" s="65"/>
      <c r="N15" s="71" t="e">
        <f>INT(D15*I6/A6)</f>
        <v>#DIV/0!</v>
      </c>
      <c r="O15" s="71"/>
      <c r="P15" s="71"/>
      <c r="Q15" s="71"/>
      <c r="R15" s="71"/>
      <c r="S15" s="71"/>
      <c r="T15" s="71"/>
      <c r="U15" s="71"/>
      <c r="V15" s="71"/>
      <c r="W15" s="71"/>
      <c r="X15" s="101"/>
      <c r="Y15" s="102"/>
      <c r="Z15" s="102"/>
      <c r="AA15" s="103"/>
      <c r="AB15" s="71" t="e">
        <f>INT(N15*X13/4)</f>
        <v>#DIV/0!</v>
      </c>
      <c r="AC15" s="71"/>
      <c r="AD15" s="71"/>
      <c r="AE15" s="71"/>
      <c r="AF15" s="71"/>
      <c r="AG15" s="71"/>
      <c r="AH15" s="71"/>
      <c r="AI15" s="71"/>
      <c r="AJ15" s="71"/>
      <c r="AK15" s="71"/>
      <c r="AL15" s="71"/>
    </row>
    <row r="16" spans="1:38" ht="17.25">
      <c r="A16" s="67"/>
      <c r="B16" s="67"/>
      <c r="C16" s="67"/>
      <c r="D16" s="65"/>
      <c r="E16" s="65"/>
      <c r="F16" s="65"/>
      <c r="G16" s="65"/>
      <c r="H16" s="65"/>
      <c r="I16" s="65"/>
      <c r="J16" s="65"/>
      <c r="K16" s="65"/>
      <c r="L16" s="65"/>
      <c r="M16" s="65"/>
      <c r="N16" s="71"/>
      <c r="O16" s="71"/>
      <c r="P16" s="71"/>
      <c r="Q16" s="71"/>
      <c r="R16" s="71"/>
      <c r="S16" s="71"/>
      <c r="T16" s="71"/>
      <c r="U16" s="71"/>
      <c r="V16" s="71"/>
      <c r="W16" s="71"/>
      <c r="X16" s="101"/>
      <c r="Y16" s="102"/>
      <c r="Z16" s="102"/>
      <c r="AA16" s="103"/>
      <c r="AB16" s="71"/>
      <c r="AC16" s="71"/>
      <c r="AD16" s="71"/>
      <c r="AE16" s="71"/>
      <c r="AF16" s="71"/>
      <c r="AG16" s="71"/>
      <c r="AH16" s="71"/>
      <c r="AI16" s="71"/>
      <c r="AJ16" s="71"/>
      <c r="AK16" s="71"/>
      <c r="AL16" s="71"/>
    </row>
    <row r="17" spans="1:38" ht="17.25">
      <c r="A17" s="67">
        <v>3</v>
      </c>
      <c r="B17" s="67"/>
      <c r="C17" s="67"/>
      <c r="D17" s="65"/>
      <c r="E17" s="65"/>
      <c r="F17" s="65"/>
      <c r="G17" s="65"/>
      <c r="H17" s="65"/>
      <c r="I17" s="65"/>
      <c r="J17" s="65"/>
      <c r="K17" s="65"/>
      <c r="L17" s="65"/>
      <c r="M17" s="65"/>
      <c r="N17" s="71" t="e">
        <f>INT(D17*I6/A6)</f>
        <v>#DIV/0!</v>
      </c>
      <c r="O17" s="71"/>
      <c r="P17" s="71"/>
      <c r="Q17" s="71"/>
      <c r="R17" s="71"/>
      <c r="S17" s="71"/>
      <c r="T17" s="71"/>
      <c r="U17" s="71"/>
      <c r="V17" s="71"/>
      <c r="W17" s="71"/>
      <c r="X17" s="101"/>
      <c r="Y17" s="102"/>
      <c r="Z17" s="102"/>
      <c r="AA17" s="103"/>
      <c r="AB17" s="71" t="e">
        <f>INT(N17*X13/4)</f>
        <v>#DIV/0!</v>
      </c>
      <c r="AC17" s="71"/>
      <c r="AD17" s="71"/>
      <c r="AE17" s="71"/>
      <c r="AF17" s="71"/>
      <c r="AG17" s="71"/>
      <c r="AH17" s="71"/>
      <c r="AI17" s="71"/>
      <c r="AJ17" s="71"/>
      <c r="AK17" s="71"/>
      <c r="AL17" s="71"/>
    </row>
    <row r="18" spans="1:38" ht="17.25">
      <c r="A18" s="67"/>
      <c r="B18" s="67"/>
      <c r="C18" s="67"/>
      <c r="D18" s="65"/>
      <c r="E18" s="65"/>
      <c r="F18" s="65"/>
      <c r="G18" s="65"/>
      <c r="H18" s="65"/>
      <c r="I18" s="65"/>
      <c r="J18" s="65"/>
      <c r="K18" s="65"/>
      <c r="L18" s="65"/>
      <c r="M18" s="65"/>
      <c r="N18" s="71"/>
      <c r="O18" s="71"/>
      <c r="P18" s="71"/>
      <c r="Q18" s="71"/>
      <c r="R18" s="71"/>
      <c r="S18" s="71"/>
      <c r="T18" s="71"/>
      <c r="U18" s="71"/>
      <c r="V18" s="71"/>
      <c r="W18" s="71"/>
      <c r="X18" s="101"/>
      <c r="Y18" s="102"/>
      <c r="Z18" s="102"/>
      <c r="AA18" s="103"/>
      <c r="AB18" s="71"/>
      <c r="AC18" s="71"/>
      <c r="AD18" s="71"/>
      <c r="AE18" s="71"/>
      <c r="AF18" s="71"/>
      <c r="AG18" s="71"/>
      <c r="AH18" s="71"/>
      <c r="AI18" s="71"/>
      <c r="AJ18" s="71"/>
      <c r="AK18" s="71"/>
      <c r="AL18" s="71"/>
    </row>
    <row r="19" spans="1:38" ht="17.25">
      <c r="A19" s="67">
        <v>4</v>
      </c>
      <c r="B19" s="67"/>
      <c r="C19" s="67"/>
      <c r="D19" s="65"/>
      <c r="E19" s="65"/>
      <c r="F19" s="65"/>
      <c r="G19" s="65"/>
      <c r="H19" s="65"/>
      <c r="I19" s="65"/>
      <c r="J19" s="65"/>
      <c r="K19" s="65"/>
      <c r="L19" s="65"/>
      <c r="M19" s="65"/>
      <c r="N19" s="71" t="e">
        <f>INT(D19*I6/A6)</f>
        <v>#DIV/0!</v>
      </c>
      <c r="O19" s="71"/>
      <c r="P19" s="71"/>
      <c r="Q19" s="71"/>
      <c r="R19" s="71"/>
      <c r="S19" s="71"/>
      <c r="T19" s="71"/>
      <c r="U19" s="71"/>
      <c r="V19" s="71"/>
      <c r="W19" s="71"/>
      <c r="X19" s="101"/>
      <c r="Y19" s="102"/>
      <c r="Z19" s="102"/>
      <c r="AA19" s="103"/>
      <c r="AB19" s="71" t="e">
        <f>INT(N19*X13/4)</f>
        <v>#DIV/0!</v>
      </c>
      <c r="AC19" s="71"/>
      <c r="AD19" s="71"/>
      <c r="AE19" s="71"/>
      <c r="AF19" s="71"/>
      <c r="AG19" s="71"/>
      <c r="AH19" s="71"/>
      <c r="AI19" s="71"/>
      <c r="AJ19" s="71"/>
      <c r="AK19" s="71"/>
      <c r="AL19" s="71"/>
    </row>
    <row r="20" spans="1:38" ht="17.25">
      <c r="A20" s="67"/>
      <c r="B20" s="67"/>
      <c r="C20" s="67"/>
      <c r="D20" s="65"/>
      <c r="E20" s="65"/>
      <c r="F20" s="65"/>
      <c r="G20" s="65"/>
      <c r="H20" s="65"/>
      <c r="I20" s="65"/>
      <c r="J20" s="65"/>
      <c r="K20" s="65"/>
      <c r="L20" s="65"/>
      <c r="M20" s="65"/>
      <c r="N20" s="71"/>
      <c r="O20" s="71"/>
      <c r="P20" s="71"/>
      <c r="Q20" s="71"/>
      <c r="R20" s="71"/>
      <c r="S20" s="71"/>
      <c r="T20" s="71"/>
      <c r="U20" s="71"/>
      <c r="V20" s="71"/>
      <c r="W20" s="71"/>
      <c r="X20" s="104"/>
      <c r="Y20" s="105"/>
      <c r="Z20" s="105"/>
      <c r="AA20" s="106"/>
      <c r="AB20" s="71"/>
      <c r="AC20" s="71"/>
      <c r="AD20" s="71"/>
      <c r="AE20" s="71"/>
      <c r="AF20" s="71"/>
      <c r="AG20" s="71"/>
      <c r="AH20" s="71"/>
      <c r="AI20" s="71"/>
      <c r="AJ20" s="71"/>
      <c r="AK20" s="71"/>
      <c r="AL20" s="71"/>
    </row>
    <row r="22" spans="1:33" ht="17.25" customHeight="1">
      <c r="A22" s="68" t="s">
        <v>56</v>
      </c>
      <c r="B22" s="67"/>
      <c r="C22" s="67"/>
      <c r="D22" s="67"/>
      <c r="E22" s="67"/>
      <c r="F22" s="67"/>
      <c r="G22" s="67"/>
      <c r="H22" s="67"/>
      <c r="I22" s="69" t="s">
        <v>57</v>
      </c>
      <c r="J22" s="67"/>
      <c r="K22" s="67"/>
      <c r="L22" s="67"/>
      <c r="M22" s="67"/>
      <c r="N22" s="67"/>
      <c r="O22" s="67"/>
      <c r="P22" s="67"/>
      <c r="R22" s="70" t="s">
        <v>86</v>
      </c>
      <c r="S22" s="67"/>
      <c r="T22" s="67"/>
      <c r="U22" s="67"/>
      <c r="V22" s="67"/>
      <c r="W22" s="67"/>
      <c r="X22" s="67"/>
      <c r="Y22" s="67"/>
      <c r="Z22" s="59" t="s">
        <v>58</v>
      </c>
      <c r="AA22" s="60"/>
      <c r="AB22" s="60"/>
      <c r="AC22" s="60"/>
      <c r="AD22" s="60"/>
      <c r="AE22" s="60"/>
      <c r="AF22" s="60"/>
      <c r="AG22" s="61"/>
    </row>
    <row r="23" spans="1:33" ht="22.5" customHeight="1">
      <c r="A23" s="67"/>
      <c r="B23" s="67"/>
      <c r="C23" s="67"/>
      <c r="D23" s="67"/>
      <c r="E23" s="67"/>
      <c r="F23" s="67"/>
      <c r="G23" s="67"/>
      <c r="H23" s="67"/>
      <c r="I23" s="67"/>
      <c r="J23" s="67"/>
      <c r="K23" s="67"/>
      <c r="L23" s="67"/>
      <c r="M23" s="67"/>
      <c r="N23" s="67"/>
      <c r="O23" s="67"/>
      <c r="P23" s="67"/>
      <c r="R23" s="67"/>
      <c r="S23" s="67"/>
      <c r="T23" s="67"/>
      <c r="U23" s="67"/>
      <c r="V23" s="67"/>
      <c r="W23" s="67"/>
      <c r="X23" s="67"/>
      <c r="Y23" s="67"/>
      <c r="Z23" s="62"/>
      <c r="AA23" s="63"/>
      <c r="AB23" s="63"/>
      <c r="AC23" s="63"/>
      <c r="AD23" s="63"/>
      <c r="AE23" s="63"/>
      <c r="AF23" s="63"/>
      <c r="AG23" s="64"/>
    </row>
    <row r="24" spans="1:33" ht="17.25">
      <c r="A24" s="65"/>
      <c r="B24" s="65"/>
      <c r="C24" s="65"/>
      <c r="D24" s="65"/>
      <c r="E24" s="65"/>
      <c r="F24" s="65"/>
      <c r="G24" s="65"/>
      <c r="H24" s="65"/>
      <c r="I24" s="66" t="e">
        <f>INT(A24*I6/A6)</f>
        <v>#DIV/0!</v>
      </c>
      <c r="J24" s="66"/>
      <c r="K24" s="66"/>
      <c r="L24" s="66"/>
      <c r="M24" s="66"/>
      <c r="N24" s="66"/>
      <c r="O24" s="66"/>
      <c r="P24" s="66"/>
      <c r="R24" s="65"/>
      <c r="S24" s="65"/>
      <c r="T24" s="65"/>
      <c r="U24" s="65"/>
      <c r="V24" s="65"/>
      <c r="W24" s="65"/>
      <c r="X24" s="65"/>
      <c r="Y24" s="65"/>
      <c r="Z24" s="66" t="e">
        <f>INT(R24*I6/A6)</f>
        <v>#DIV/0!</v>
      </c>
      <c r="AA24" s="66"/>
      <c r="AB24" s="66"/>
      <c r="AC24" s="66"/>
      <c r="AD24" s="66"/>
      <c r="AE24" s="66"/>
      <c r="AF24" s="66"/>
      <c r="AG24" s="66"/>
    </row>
    <row r="25" spans="1:33" ht="17.25">
      <c r="A25" s="65"/>
      <c r="B25" s="65"/>
      <c r="C25" s="65"/>
      <c r="D25" s="65"/>
      <c r="E25" s="65"/>
      <c r="F25" s="65"/>
      <c r="G25" s="65"/>
      <c r="H25" s="65"/>
      <c r="I25" s="66"/>
      <c r="J25" s="66"/>
      <c r="K25" s="66"/>
      <c r="L25" s="66"/>
      <c r="M25" s="66"/>
      <c r="N25" s="66"/>
      <c r="O25" s="66"/>
      <c r="P25" s="66"/>
      <c r="R25" s="65"/>
      <c r="S25" s="65"/>
      <c r="T25" s="65"/>
      <c r="U25" s="65"/>
      <c r="V25" s="65"/>
      <c r="W25" s="65"/>
      <c r="X25" s="65"/>
      <c r="Y25" s="65"/>
      <c r="Z25" s="66"/>
      <c r="AA25" s="66"/>
      <c r="AB25" s="66"/>
      <c r="AC25" s="66"/>
      <c r="AD25" s="66"/>
      <c r="AE25" s="66"/>
      <c r="AF25" s="66"/>
      <c r="AG25" s="66"/>
    </row>
    <row r="26" spans="1:33" ht="17.25">
      <c r="A26" s="65"/>
      <c r="B26" s="65"/>
      <c r="C26" s="65"/>
      <c r="D26" s="65"/>
      <c r="E26" s="65"/>
      <c r="F26" s="65"/>
      <c r="G26" s="65"/>
      <c r="H26" s="65"/>
      <c r="I26" s="66"/>
      <c r="J26" s="66"/>
      <c r="K26" s="66"/>
      <c r="L26" s="66"/>
      <c r="M26" s="66"/>
      <c r="N26" s="66"/>
      <c r="O26" s="66"/>
      <c r="P26" s="66"/>
      <c r="R26" s="65"/>
      <c r="S26" s="65"/>
      <c r="T26" s="65"/>
      <c r="U26" s="65"/>
      <c r="V26" s="65"/>
      <c r="W26" s="65"/>
      <c r="X26" s="65"/>
      <c r="Y26" s="65"/>
      <c r="Z26" s="66"/>
      <c r="AA26" s="66"/>
      <c r="AB26" s="66"/>
      <c r="AC26" s="66"/>
      <c r="AD26" s="66"/>
      <c r="AE26" s="66"/>
      <c r="AF26" s="66"/>
      <c r="AG26" s="66"/>
    </row>
    <row r="27" spans="1:33" s="25" customFormat="1" ht="17.25">
      <c r="A27" s="24"/>
      <c r="B27" s="24"/>
      <c r="C27" s="24"/>
      <c r="D27" s="24"/>
      <c r="E27" s="24"/>
      <c r="F27" s="24"/>
      <c r="G27" s="24"/>
      <c r="H27" s="24"/>
      <c r="I27" s="24"/>
      <c r="J27" s="24"/>
      <c r="K27" s="24"/>
      <c r="L27" s="24"/>
      <c r="M27" s="24"/>
      <c r="N27" s="24"/>
      <c r="O27" s="24"/>
      <c r="P27" s="24"/>
      <c r="R27" s="24"/>
      <c r="S27" s="24"/>
      <c r="T27" s="24"/>
      <c r="U27" s="24"/>
      <c r="V27" s="24"/>
      <c r="W27" s="24"/>
      <c r="X27" s="24"/>
      <c r="Y27" s="24"/>
      <c r="Z27" s="24"/>
      <c r="AA27" s="24"/>
      <c r="AB27" s="24"/>
      <c r="AC27" s="24"/>
      <c r="AD27" s="24"/>
      <c r="AE27" s="24"/>
      <c r="AF27" s="24"/>
      <c r="AG27" s="24"/>
    </row>
    <row r="28" ht="17.25">
      <c r="A28" s="11" t="s">
        <v>35</v>
      </c>
    </row>
  </sheetData>
  <sheetProtection sheet="1" selectLockedCells="1"/>
  <mergeCells count="37">
    <mergeCell ref="AB10:AL12"/>
    <mergeCell ref="D13:M14"/>
    <mergeCell ref="N13:W14"/>
    <mergeCell ref="X13:AA20"/>
    <mergeCell ref="AB13:AL14"/>
    <mergeCell ref="D17:M18"/>
    <mergeCell ref="AB15:AL16"/>
    <mergeCell ref="N17:W18"/>
    <mergeCell ref="AB17:AL18"/>
    <mergeCell ref="AB19:AL20"/>
    <mergeCell ref="I6:P8"/>
    <mergeCell ref="A4:H5"/>
    <mergeCell ref="A13:C14"/>
    <mergeCell ref="A15:C16"/>
    <mergeCell ref="N15:W16"/>
    <mergeCell ref="Q6:X8"/>
    <mergeCell ref="D15:M16"/>
    <mergeCell ref="D19:M20"/>
    <mergeCell ref="N19:W20"/>
    <mergeCell ref="O1:Z1"/>
    <mergeCell ref="A10:C12"/>
    <mergeCell ref="D10:M12"/>
    <mergeCell ref="N10:W12"/>
    <mergeCell ref="X10:AA12"/>
    <mergeCell ref="I4:P5"/>
    <mergeCell ref="Q4:X5"/>
    <mergeCell ref="A6:H8"/>
    <mergeCell ref="Z22:AG23"/>
    <mergeCell ref="A24:H26"/>
    <mergeCell ref="I24:P26"/>
    <mergeCell ref="R24:Y26"/>
    <mergeCell ref="Z24:AG26"/>
    <mergeCell ref="A17:C18"/>
    <mergeCell ref="A22:H23"/>
    <mergeCell ref="I22:P23"/>
    <mergeCell ref="R22:Y23"/>
    <mergeCell ref="A19:C20"/>
  </mergeCells>
  <printOptions/>
  <pageMargins left="0.787" right="0.787" top="0.984" bottom="0.984" header="0.512" footer="0.512"/>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I15"/>
  <sheetViews>
    <sheetView view="pageBreakPreview" zoomScale="85" zoomScaleSheetLayoutView="85" workbookViewId="0" topLeftCell="A1">
      <selection activeCell="L13" sqref="L13"/>
    </sheetView>
  </sheetViews>
  <sheetFormatPr defaultColWidth="9.00390625" defaultRowHeight="13.5"/>
  <cols>
    <col min="1" max="1" width="20.625" style="6" customWidth="1"/>
    <col min="2" max="2" width="8.00390625" style="6" bestFit="1" customWidth="1"/>
    <col min="3" max="3" width="17.625" style="6" customWidth="1"/>
    <col min="4" max="4" width="11.625" style="6" customWidth="1"/>
    <col min="5" max="5" width="17.625" style="6" customWidth="1"/>
    <col min="6" max="6" width="11.625" style="6" customWidth="1"/>
    <col min="7" max="9" width="17.625" style="6" customWidth="1"/>
    <col min="10" max="16384" width="9.00390625" style="6" customWidth="1"/>
  </cols>
  <sheetData>
    <row r="1" ht="17.25">
      <c r="A1" s="6" t="s">
        <v>90</v>
      </c>
    </row>
    <row r="2" ht="25.5">
      <c r="A2" s="18" t="s">
        <v>97</v>
      </c>
    </row>
    <row r="3" ht="17.25" customHeight="1"/>
    <row r="4" spans="2:9" ht="24" customHeight="1" thickBot="1">
      <c r="B4" s="41" t="s">
        <v>108</v>
      </c>
      <c r="G4" s="10" t="s">
        <v>0</v>
      </c>
      <c r="H4" s="67">
        <f>'①基本データ表'!C3</f>
        <v>0</v>
      </c>
      <c r="I4" s="67"/>
    </row>
    <row r="5" spans="2:9" ht="24" customHeight="1">
      <c r="B5" s="112" t="s">
        <v>109</v>
      </c>
      <c r="C5" s="114">
        <f>'①基本データ表'!C9</f>
        <v>0</v>
      </c>
      <c r="G5" s="10" t="s">
        <v>1</v>
      </c>
      <c r="H5" s="67">
        <f>'①基本データ表'!C6</f>
        <v>0</v>
      </c>
      <c r="I5" s="67"/>
    </row>
    <row r="6" spans="2:9" ht="18" thickBot="1">
      <c r="B6" s="113"/>
      <c r="C6" s="115"/>
      <c r="G6" s="22"/>
      <c r="H6" s="23"/>
      <c r="I6" s="23"/>
    </row>
    <row r="7" ht="17.25"/>
    <row r="8" spans="1:9" ht="54" customHeight="1">
      <c r="A8" s="7" t="s">
        <v>3</v>
      </c>
      <c r="B8" s="7" t="s">
        <v>4</v>
      </c>
      <c r="C8" s="8" t="s">
        <v>31</v>
      </c>
      <c r="D8" s="8" t="s">
        <v>54</v>
      </c>
      <c r="E8" s="8" t="s">
        <v>71</v>
      </c>
      <c r="F8" s="8" t="s">
        <v>87</v>
      </c>
      <c r="G8" s="8" t="s">
        <v>88</v>
      </c>
      <c r="H8" s="8" t="s">
        <v>96</v>
      </c>
      <c r="I8" s="8" t="s">
        <v>84</v>
      </c>
    </row>
    <row r="9" spans="1:9" ht="40.5" customHeight="1">
      <c r="A9" s="107" t="s">
        <v>68</v>
      </c>
      <c r="B9" s="7">
        <v>1</v>
      </c>
      <c r="C9" s="28"/>
      <c r="D9" s="111">
        <f>'①基本データ表'!C8</f>
        <v>0</v>
      </c>
      <c r="E9" s="29">
        <f>INT(C9*D9/4)</f>
        <v>0</v>
      </c>
      <c r="F9" s="111">
        <f>'①基本データ表'!C8-'①基本データ表'!C9</f>
        <v>0</v>
      </c>
      <c r="G9" s="52">
        <f>INT(C9*$F$9/4)</f>
        <v>0</v>
      </c>
      <c r="H9" s="20" t="e">
        <f>INT(G9*0.046/$F$9)</f>
        <v>#DIV/0!</v>
      </c>
      <c r="I9" s="21" t="e">
        <f>ROUNDDOWN(IF(G9&lt;=H9,G9,H9),-3)</f>
        <v>#DIV/0!</v>
      </c>
    </row>
    <row r="10" spans="1:9" ht="40.5" customHeight="1">
      <c r="A10" s="108"/>
      <c r="B10" s="7">
        <v>2</v>
      </c>
      <c r="C10" s="28"/>
      <c r="D10" s="67"/>
      <c r="E10" s="29">
        <f>INT(C10*D9/4)</f>
        <v>0</v>
      </c>
      <c r="F10" s="67"/>
      <c r="G10" s="52">
        <f>INT(C10*$F$9/4)</f>
        <v>0</v>
      </c>
      <c r="H10" s="20" t="e">
        <f>INT(G10*0.046/$F$9)</f>
        <v>#DIV/0!</v>
      </c>
      <c r="I10" s="21" t="e">
        <f>ROUNDDOWN(IF(G10&lt;=H10,G10,H10),-3)</f>
        <v>#DIV/0!</v>
      </c>
    </row>
    <row r="11" spans="1:9" ht="40.5" customHeight="1">
      <c r="A11" s="108"/>
      <c r="B11" s="7">
        <v>3</v>
      </c>
      <c r="C11" s="28"/>
      <c r="D11" s="67"/>
      <c r="E11" s="29">
        <f>INT(C11*D9/4)</f>
        <v>0</v>
      </c>
      <c r="F11" s="67"/>
      <c r="G11" s="52">
        <f>INT(C11*$F$9/4)</f>
        <v>0</v>
      </c>
      <c r="H11" s="20" t="e">
        <f>INT(G11*0.046/$F$9)</f>
        <v>#DIV/0!</v>
      </c>
      <c r="I11" s="21" t="e">
        <f>ROUNDDOWN(IF(G11&lt;=H11,G11,H11),-3)</f>
        <v>#DIV/0!</v>
      </c>
    </row>
    <row r="12" spans="1:9" ht="40.5" customHeight="1">
      <c r="A12" s="109"/>
      <c r="B12" s="7">
        <v>4</v>
      </c>
      <c r="C12" s="28"/>
      <c r="D12" s="67"/>
      <c r="E12" s="29">
        <f>INT(C12*D9/4)</f>
        <v>0</v>
      </c>
      <c r="F12" s="67"/>
      <c r="G12" s="52">
        <f>INT(C12*$F$9/4)</f>
        <v>0</v>
      </c>
      <c r="H12" s="20" t="e">
        <f>INT(G12*0.046/$F$9)</f>
        <v>#DIV/0!</v>
      </c>
      <c r="I12" s="21" t="e">
        <f>ROUNDDOWN(IF(G12&lt;=H12,G12,H12),-3)</f>
        <v>#DIV/0!</v>
      </c>
    </row>
    <row r="13" spans="1:9" ht="40.5" customHeight="1">
      <c r="A13" s="7" t="s">
        <v>5</v>
      </c>
      <c r="B13" s="110"/>
      <c r="C13" s="110"/>
      <c r="D13" s="110"/>
      <c r="E13" s="110"/>
      <c r="F13" s="110"/>
      <c r="G13" s="110"/>
      <c r="H13" s="110"/>
      <c r="I13" s="21" t="e">
        <f>SUM(I9:I12)</f>
        <v>#DIV/0!</v>
      </c>
    </row>
    <row r="14" ht="17.25"/>
    <row r="15" ht="17.25">
      <c r="A15" s="11" t="s">
        <v>35</v>
      </c>
    </row>
  </sheetData>
  <sheetProtection selectLockedCells="1"/>
  <mergeCells count="8">
    <mergeCell ref="A9:A12"/>
    <mergeCell ref="B13:H13"/>
    <mergeCell ref="D9:D12"/>
    <mergeCell ref="H4:I4"/>
    <mergeCell ref="H5:I5"/>
    <mergeCell ref="F9:F12"/>
    <mergeCell ref="B5:B6"/>
    <mergeCell ref="C5:C6"/>
  </mergeCells>
  <dataValidations count="1">
    <dataValidation type="list" allowBlank="1" showInputMessage="1" showErrorMessage="1" sqref="A9:A12">
      <formula1>"選択してください。,新築資金,増改築資金,土地取得資金,新築資金・土地取得資金,増改築資金・土地取得資金"</formula1>
    </dataValidation>
  </dataValidations>
  <printOptions/>
  <pageMargins left="0.45" right="0.36" top="0.984" bottom="0.984" header="0.512" footer="0.51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D11" sqref="D11:D12"/>
    </sheetView>
  </sheetViews>
  <sheetFormatPr defaultColWidth="9.00390625" defaultRowHeight="13.5"/>
  <cols>
    <col min="1" max="1" width="16.875" style="6" customWidth="1"/>
    <col min="2" max="2" width="23.50390625" style="6" customWidth="1"/>
    <col min="3" max="3" width="5.3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30</v>
      </c>
    </row>
    <row r="2" ht="25.5">
      <c r="A2" s="18" t="s">
        <v>45</v>
      </c>
    </row>
    <row r="3" ht="18" customHeight="1">
      <c r="A3" s="18"/>
    </row>
    <row r="4" spans="6:8" ht="17.25">
      <c r="F4" s="10" t="s">
        <v>0</v>
      </c>
      <c r="G4" s="67">
        <f>'①基本データ表'!C3</f>
        <v>0</v>
      </c>
      <c r="H4" s="67"/>
    </row>
    <row r="5" spans="6:8" ht="17.25">
      <c r="F5" s="10" t="s">
        <v>1</v>
      </c>
      <c r="G5" s="67">
        <f>'①基本データ表'!C6</f>
        <v>0</v>
      </c>
      <c r="H5" s="67"/>
    </row>
    <row r="6" spans="6:8" ht="17.25">
      <c r="F6" s="10" t="s">
        <v>2</v>
      </c>
      <c r="G6" s="67" t="str">
        <f>'①基本データ表'!C7</f>
        <v>選択してください。</v>
      </c>
      <c r="H6" s="67"/>
    </row>
    <row r="7" spans="6:8" ht="17.25">
      <c r="F7" s="22"/>
      <c r="G7" s="23"/>
      <c r="H7" s="23"/>
    </row>
    <row r="9" spans="1:8" ht="17.25" customHeight="1">
      <c r="A9" s="67" t="s">
        <v>3</v>
      </c>
      <c r="B9" s="123" t="s">
        <v>41</v>
      </c>
      <c r="C9" s="75"/>
      <c r="D9" s="121" t="s">
        <v>42</v>
      </c>
      <c r="E9" s="68" t="s">
        <v>9</v>
      </c>
      <c r="F9" s="67" t="s">
        <v>32</v>
      </c>
      <c r="G9" s="67"/>
      <c r="H9" s="68" t="s">
        <v>72</v>
      </c>
    </row>
    <row r="10" spans="1:8" s="9" customFormat="1" ht="51" customHeight="1">
      <c r="A10" s="67"/>
      <c r="B10" s="124"/>
      <c r="C10" s="125"/>
      <c r="D10" s="122"/>
      <c r="E10" s="67"/>
      <c r="F10" s="8" t="s">
        <v>43</v>
      </c>
      <c r="G10" s="8" t="s">
        <v>73</v>
      </c>
      <c r="H10" s="68"/>
    </row>
    <row r="11" spans="1:8" ht="41.25" customHeight="1">
      <c r="A11" s="116" t="str">
        <f>'②申請額算出内訳書　別紙2-4'!A9</f>
        <v>選択してください。</v>
      </c>
      <c r="B11" s="31">
        <f>'①基本データ表'!C10</f>
        <v>0</v>
      </c>
      <c r="C11" s="32" t="s">
        <v>66</v>
      </c>
      <c r="D11" s="126"/>
      <c r="E11" s="111">
        <f>'①基本データ表'!C8</f>
        <v>0</v>
      </c>
      <c r="F11" s="65"/>
      <c r="G11" s="66">
        <f>'②申請額算出内訳書　別紙2-4'!E9+'②申請額算出内訳書　別紙2-4'!E10+'②申請額算出内訳書　別紙2-4'!E11+'②申請額算出内訳書　別紙2-4'!E12</f>
        <v>0</v>
      </c>
      <c r="H11" s="66" t="e">
        <f>'②申請額算出内訳書　別紙2-4'!I13</f>
        <v>#DIV/0!</v>
      </c>
    </row>
    <row r="12" spans="1:8" ht="41.25" customHeight="1">
      <c r="A12" s="116"/>
      <c r="B12" s="33">
        <f>'①基本データ表'!C11</f>
        <v>0</v>
      </c>
      <c r="C12" s="34" t="s">
        <v>67</v>
      </c>
      <c r="D12" s="126"/>
      <c r="E12" s="111"/>
      <c r="F12" s="65"/>
      <c r="G12" s="66"/>
      <c r="H12" s="66"/>
    </row>
    <row r="13" spans="1:8" ht="41.25" customHeight="1">
      <c r="A13" s="116" t="s">
        <v>52</v>
      </c>
      <c r="B13" s="117"/>
      <c r="C13" s="118"/>
      <c r="D13" s="30"/>
      <c r="E13" s="119" t="s">
        <v>53</v>
      </c>
      <c r="F13" s="119"/>
      <c r="G13" s="119"/>
      <c r="H13" s="120"/>
    </row>
    <row r="14" spans="1:8" ht="42" customHeight="1">
      <c r="A14" s="128" t="s">
        <v>44</v>
      </c>
      <c r="B14" s="128"/>
      <c r="C14" s="128"/>
      <c r="D14" s="128"/>
      <c r="E14" s="128"/>
      <c r="F14" s="128" t="s">
        <v>99</v>
      </c>
      <c r="G14" s="128"/>
      <c r="H14" s="128"/>
    </row>
    <row r="15" spans="1:8" ht="80.25" customHeight="1">
      <c r="A15" s="127" t="s">
        <v>98</v>
      </c>
      <c r="B15" s="127"/>
      <c r="C15" s="127"/>
      <c r="D15" s="127"/>
      <c r="E15" s="127"/>
      <c r="F15" s="127"/>
      <c r="G15" s="127"/>
      <c r="H15" s="127"/>
    </row>
  </sheetData>
  <sheetProtection sheet="1" selectLockedCells="1"/>
  <mergeCells count="20">
    <mergeCell ref="G11:G12"/>
    <mergeCell ref="A15:H15"/>
    <mergeCell ref="G4:H4"/>
    <mergeCell ref="G5:H5"/>
    <mergeCell ref="G6:H6"/>
    <mergeCell ref="F9:G9"/>
    <mergeCell ref="H9:H10"/>
    <mergeCell ref="A14:E14"/>
    <mergeCell ref="F14:H14"/>
    <mergeCell ref="A9:A10"/>
    <mergeCell ref="H11:H12"/>
    <mergeCell ref="A13:C13"/>
    <mergeCell ref="E13:H13"/>
    <mergeCell ref="D9:D10"/>
    <mergeCell ref="E9:E10"/>
    <mergeCell ref="A11:A12"/>
    <mergeCell ref="B9:C10"/>
    <mergeCell ref="D11:D12"/>
    <mergeCell ref="E11:E12"/>
    <mergeCell ref="F11:F12"/>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A1" sqref="A1"/>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13</v>
      </c>
    </row>
    <row r="2" spans="6:10" ht="14.25">
      <c r="F2" s="135" t="s">
        <v>100</v>
      </c>
      <c r="G2" s="135"/>
      <c r="H2" s="135"/>
      <c r="I2" s="135"/>
      <c r="J2" s="135"/>
    </row>
    <row r="3" ht="14.25"/>
    <row r="4" ht="14.25"/>
    <row r="5" spans="1:4" ht="14.25">
      <c r="A5" s="129" t="s">
        <v>107</v>
      </c>
      <c r="B5" s="129"/>
      <c r="C5" s="129"/>
      <c r="D5" s="129"/>
    </row>
    <row r="6" spans="1:11" ht="18" customHeight="1">
      <c r="A6" s="2" t="s">
        <v>74</v>
      </c>
      <c r="F6" s="130">
        <f>'①基本データ表'!C4</f>
        <v>0</v>
      </c>
      <c r="G6" s="130"/>
      <c r="H6" s="130"/>
      <c r="I6" s="130"/>
      <c r="J6" s="130"/>
      <c r="K6" s="130"/>
    </row>
    <row r="7" spans="6:11" ht="18" customHeight="1">
      <c r="F7" s="130">
        <f>'①基本データ表'!C3</f>
        <v>0</v>
      </c>
      <c r="G7" s="130"/>
      <c r="H7" s="130"/>
      <c r="I7" s="130"/>
      <c r="J7" s="130"/>
      <c r="K7" s="130"/>
    </row>
    <row r="8" spans="6:11" ht="18" customHeight="1">
      <c r="F8" s="130" t="str">
        <f>'①基本データ表'!C5</f>
        <v> 理事長   </v>
      </c>
      <c r="G8" s="130"/>
      <c r="H8" s="130"/>
      <c r="I8" s="130"/>
      <c r="J8" s="130"/>
      <c r="K8" s="130"/>
    </row>
    <row r="9" spans="6:11" ht="18" customHeight="1">
      <c r="F9" s="35" t="s">
        <v>60</v>
      </c>
      <c r="G9" s="130">
        <f>'①基本データ表'!C6</f>
        <v>0</v>
      </c>
      <c r="H9" s="130"/>
      <c r="I9" s="130"/>
      <c r="J9" s="130"/>
      <c r="K9" s="35" t="s">
        <v>61</v>
      </c>
    </row>
    <row r="13" spans="1:11" ht="14.25">
      <c r="A13" s="131" t="s">
        <v>122</v>
      </c>
      <c r="B13" s="131"/>
      <c r="C13" s="131"/>
      <c r="D13" s="131"/>
      <c r="E13" s="131"/>
      <c r="F13" s="131"/>
      <c r="G13" s="131"/>
      <c r="H13" s="131"/>
      <c r="I13" s="131"/>
      <c r="J13" s="131"/>
      <c r="K13" s="131"/>
    </row>
    <row r="17" spans="1:11" ht="14.25">
      <c r="A17" s="134" t="s">
        <v>69</v>
      </c>
      <c r="B17" s="134"/>
      <c r="C17" s="134"/>
      <c r="D17" s="134"/>
      <c r="E17" s="134"/>
      <c r="F17" s="134"/>
      <c r="G17" s="134"/>
      <c r="H17" s="134"/>
      <c r="I17" s="134"/>
      <c r="J17" s="134"/>
      <c r="K17" s="134"/>
    </row>
    <row r="21" spans="1:11" ht="14.25">
      <c r="A21" s="132" t="s">
        <v>10</v>
      </c>
      <c r="B21" s="132"/>
      <c r="C21" s="132"/>
      <c r="D21" s="132"/>
      <c r="E21" s="132"/>
      <c r="F21" s="132"/>
      <c r="G21" s="132"/>
      <c r="H21" s="132"/>
      <c r="I21" s="132"/>
      <c r="J21" s="132"/>
      <c r="K21" s="132"/>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36</v>
      </c>
      <c r="D25" s="133" t="e">
        <f>'②申請額算出内訳書　別紙2-4'!I13</f>
        <v>#DIV/0!</v>
      </c>
      <c r="E25" s="133"/>
      <c r="F25" s="133"/>
      <c r="G25" s="133"/>
      <c r="H25" s="15" t="s">
        <v>11</v>
      </c>
      <c r="I25" s="19"/>
      <c r="J25" s="19"/>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62</v>
      </c>
      <c r="D29" s="129" t="s">
        <v>91</v>
      </c>
      <c r="E29" s="129"/>
      <c r="F29" s="129"/>
      <c r="G29" s="129"/>
    </row>
    <row r="33" spans="1:7" ht="14.25">
      <c r="A33" s="2" t="s">
        <v>63</v>
      </c>
      <c r="D33" s="129" t="s">
        <v>92</v>
      </c>
      <c r="E33" s="129"/>
      <c r="F33" s="129"/>
      <c r="G33" s="129"/>
    </row>
    <row r="37" ht="14.25">
      <c r="A37" s="2" t="s">
        <v>64</v>
      </c>
    </row>
    <row r="39" spans="1:5" ht="14.25">
      <c r="A39" s="129" t="s">
        <v>123</v>
      </c>
      <c r="B39" s="129"/>
      <c r="C39" s="129"/>
      <c r="D39" s="129"/>
      <c r="E39" s="129"/>
    </row>
    <row r="41" ht="14.25">
      <c r="A41" s="2" t="s">
        <v>75</v>
      </c>
    </row>
    <row r="43" ht="14.25">
      <c r="A43" s="2" t="s">
        <v>76</v>
      </c>
    </row>
    <row r="45" ht="14.25">
      <c r="A45" s="2" t="s">
        <v>77</v>
      </c>
    </row>
    <row r="46" ht="14.25">
      <c r="A46" s="2" t="s">
        <v>27</v>
      </c>
    </row>
  </sheetData>
  <sheetProtection selectLockedCells="1"/>
  <mergeCells count="13">
    <mergeCell ref="F2:J2"/>
    <mergeCell ref="F7:K7"/>
    <mergeCell ref="F8:K8"/>
    <mergeCell ref="A5:D5"/>
    <mergeCell ref="A39:E39"/>
    <mergeCell ref="F6:K6"/>
    <mergeCell ref="G9:J9"/>
    <mergeCell ref="A13:K13"/>
    <mergeCell ref="A21:K21"/>
    <mergeCell ref="D25:G25"/>
    <mergeCell ref="D29:G29"/>
    <mergeCell ref="D33:G33"/>
    <mergeCell ref="A17:K17"/>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I15"/>
  <sheetViews>
    <sheetView view="pageBreakPreview" zoomScale="85" zoomScaleSheetLayoutView="85" workbookViewId="0" topLeftCell="A1">
      <selection activeCell="J23" sqref="J23"/>
    </sheetView>
  </sheetViews>
  <sheetFormatPr defaultColWidth="9.00390625" defaultRowHeight="13.5"/>
  <cols>
    <col min="1" max="1" width="20.625" style="6" customWidth="1"/>
    <col min="2" max="2" width="8.00390625" style="6" bestFit="1" customWidth="1"/>
    <col min="3" max="3" width="17.625" style="6" customWidth="1"/>
    <col min="4" max="4" width="11.625" style="6" customWidth="1"/>
    <col min="5" max="5" width="17.625" style="6" customWidth="1"/>
    <col min="6" max="6" width="11.625" style="6" customWidth="1"/>
    <col min="7" max="9" width="17.625" style="6" customWidth="1"/>
    <col min="10" max="16384" width="9.00390625" style="6" customWidth="1"/>
  </cols>
  <sheetData>
    <row r="1" ht="17.25">
      <c r="A1" s="6" t="s">
        <v>93</v>
      </c>
    </row>
    <row r="2" ht="25.5">
      <c r="A2" s="18" t="s">
        <v>101</v>
      </c>
    </row>
    <row r="3" ht="17.25" customHeight="1"/>
    <row r="4" spans="2:9" ht="24" customHeight="1" thickBot="1">
      <c r="B4" s="41" t="s">
        <v>108</v>
      </c>
      <c r="G4" s="10" t="s">
        <v>0</v>
      </c>
      <c r="H4" s="67">
        <f>'①基本データ表'!C3</f>
        <v>0</v>
      </c>
      <c r="I4" s="67"/>
    </row>
    <row r="5" spans="2:9" ht="24" customHeight="1">
      <c r="B5" s="112" t="s">
        <v>109</v>
      </c>
      <c r="C5" s="114">
        <f>'①基本データ表'!C9</f>
        <v>0</v>
      </c>
      <c r="G5" s="10" t="s">
        <v>1</v>
      </c>
      <c r="H5" s="67">
        <f>'①基本データ表'!C6</f>
        <v>0</v>
      </c>
      <c r="I5" s="67"/>
    </row>
    <row r="6" spans="2:9" ht="18" thickBot="1">
      <c r="B6" s="113"/>
      <c r="C6" s="115"/>
      <c r="G6" s="22"/>
      <c r="H6" s="23"/>
      <c r="I6" s="23"/>
    </row>
    <row r="7" ht="17.25"/>
    <row r="8" spans="1:9" ht="54" customHeight="1">
      <c r="A8" s="7" t="s">
        <v>3</v>
      </c>
      <c r="B8" s="7" t="s">
        <v>4</v>
      </c>
      <c r="C8" s="8" t="s">
        <v>31</v>
      </c>
      <c r="D8" s="8" t="s">
        <v>54</v>
      </c>
      <c r="E8" s="8" t="s">
        <v>71</v>
      </c>
      <c r="F8" s="8" t="s">
        <v>87</v>
      </c>
      <c r="G8" s="8" t="s">
        <v>89</v>
      </c>
      <c r="H8" s="8" t="s">
        <v>96</v>
      </c>
      <c r="I8" s="8" t="s">
        <v>84</v>
      </c>
    </row>
    <row r="9" spans="1:9" ht="40.5" customHeight="1">
      <c r="A9" s="107" t="s">
        <v>68</v>
      </c>
      <c r="B9" s="7">
        <v>1</v>
      </c>
      <c r="C9" s="28"/>
      <c r="D9" s="111">
        <f>'①基本データ表'!C8</f>
        <v>0</v>
      </c>
      <c r="E9" s="29">
        <f>INT(C9*D9/4)</f>
        <v>0</v>
      </c>
      <c r="F9" s="111">
        <f>'①基本データ表'!C8-'①基本データ表'!C9</f>
        <v>0</v>
      </c>
      <c r="G9" s="52">
        <f>INT(C9*$F$9/4)</f>
        <v>0</v>
      </c>
      <c r="H9" s="20" t="e">
        <f>INT(G9*0.046/$F$9)</f>
        <v>#DIV/0!</v>
      </c>
      <c r="I9" s="21" t="e">
        <f>ROUNDDOWN(IF(G9&lt;=H9,G9,H9),-3)</f>
        <v>#DIV/0!</v>
      </c>
    </row>
    <row r="10" spans="1:9" ht="40.5" customHeight="1">
      <c r="A10" s="108"/>
      <c r="B10" s="7">
        <v>2</v>
      </c>
      <c r="C10" s="28"/>
      <c r="D10" s="67"/>
      <c r="E10" s="29">
        <f>INT(C10*D9/4)</f>
        <v>0</v>
      </c>
      <c r="F10" s="67"/>
      <c r="G10" s="52">
        <f>INT(C10*$F$9/4)</f>
        <v>0</v>
      </c>
      <c r="H10" s="20" t="e">
        <f>INT(G10*0.046/$F$9)</f>
        <v>#DIV/0!</v>
      </c>
      <c r="I10" s="21" t="e">
        <f>ROUNDDOWN(IF(G10&lt;=H10,G10,H10),-3)</f>
        <v>#DIV/0!</v>
      </c>
    </row>
    <row r="11" spans="1:9" ht="40.5" customHeight="1">
      <c r="A11" s="108"/>
      <c r="B11" s="7">
        <v>3</v>
      </c>
      <c r="C11" s="28"/>
      <c r="D11" s="67"/>
      <c r="E11" s="29">
        <f>INT(C11*D9/4)</f>
        <v>0</v>
      </c>
      <c r="F11" s="67"/>
      <c r="G11" s="52">
        <f>INT(C11*$F$9/4)</f>
        <v>0</v>
      </c>
      <c r="H11" s="20" t="e">
        <f>INT(G11*0.046/$F$9)</f>
        <v>#DIV/0!</v>
      </c>
      <c r="I11" s="21" t="e">
        <f>ROUNDDOWN(IF(G11&lt;=H11,G11,H11),-3)</f>
        <v>#DIV/0!</v>
      </c>
    </row>
    <row r="12" spans="1:9" ht="40.5" customHeight="1">
      <c r="A12" s="109"/>
      <c r="B12" s="7">
        <v>4</v>
      </c>
      <c r="C12" s="28"/>
      <c r="D12" s="67"/>
      <c r="E12" s="29">
        <f>INT(C12*D9/4)</f>
        <v>0</v>
      </c>
      <c r="F12" s="67"/>
      <c r="G12" s="52">
        <f>INT(C12*$F$9/4)</f>
        <v>0</v>
      </c>
      <c r="H12" s="20" t="e">
        <f>INT(G12*0.046/$F$9)</f>
        <v>#DIV/0!</v>
      </c>
      <c r="I12" s="21" t="e">
        <f>ROUNDDOWN(IF(G12&lt;=H12,G12,H12),-3)</f>
        <v>#DIV/0!</v>
      </c>
    </row>
    <row r="13" spans="1:9" ht="40.5" customHeight="1">
      <c r="A13" s="7" t="s">
        <v>5</v>
      </c>
      <c r="B13" s="110"/>
      <c r="C13" s="110"/>
      <c r="D13" s="110"/>
      <c r="E13" s="110"/>
      <c r="F13" s="110"/>
      <c r="G13" s="110"/>
      <c r="H13" s="110"/>
      <c r="I13" s="21" t="e">
        <f>SUM(I9:I12)</f>
        <v>#DIV/0!</v>
      </c>
    </row>
    <row r="15" ht="17.25">
      <c r="A15" s="11" t="s">
        <v>35</v>
      </c>
    </row>
  </sheetData>
  <sheetProtection selectLockedCells="1"/>
  <mergeCells count="8">
    <mergeCell ref="H4:I4"/>
    <mergeCell ref="H5:I5"/>
    <mergeCell ref="A9:A12"/>
    <mergeCell ref="D9:D12"/>
    <mergeCell ref="F9:F12"/>
    <mergeCell ref="B13:H13"/>
    <mergeCell ref="B5:B6"/>
    <mergeCell ref="C5:C6"/>
  </mergeCells>
  <dataValidations count="1">
    <dataValidation type="list" allowBlank="1" showInputMessage="1" showErrorMessage="1" sqref="A9:A12">
      <formula1>"選択してください。,新築資金,増改築資金,土地取得資金,新築資金・土地取得資金,増改築資金・土地取得資金"</formula1>
    </dataValidation>
  </dataValidations>
  <printOptions/>
  <pageMargins left="0.45" right="0.36" top="0.984" bottom="0.984" header="0.512" footer="0.51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
      <selection activeCell="A1" sqref="A1"/>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78</v>
      </c>
    </row>
    <row r="2" ht="14.25"/>
    <row r="3" spans="7:9" ht="14.25">
      <c r="G3" s="132" t="s">
        <v>102</v>
      </c>
      <c r="H3" s="132"/>
      <c r="I3" s="132"/>
    </row>
    <row r="4" ht="14.25"/>
    <row r="5" ht="14.25"/>
    <row r="6" spans="1:4" ht="14.25">
      <c r="A6" s="129" t="s">
        <v>107</v>
      </c>
      <c r="B6" s="129"/>
      <c r="C6" s="129"/>
      <c r="D6" s="129"/>
    </row>
    <row r="7" ht="14.25">
      <c r="A7" s="2" t="s">
        <v>74</v>
      </c>
    </row>
    <row r="8" ht="14.25" customHeight="1"/>
    <row r="9" spans="6:10" ht="18" customHeight="1">
      <c r="F9" s="130">
        <f>'①基本データ表'!C4</f>
        <v>0</v>
      </c>
      <c r="G9" s="130"/>
      <c r="H9" s="130"/>
      <c r="I9" s="130"/>
      <c r="J9" s="130"/>
    </row>
    <row r="10" spans="6:10" ht="18" customHeight="1">
      <c r="F10" s="130">
        <f>'①基本データ表'!C3</f>
        <v>0</v>
      </c>
      <c r="G10" s="130"/>
      <c r="H10" s="130"/>
      <c r="I10" s="130"/>
      <c r="J10" s="130"/>
    </row>
    <row r="11" spans="6:10" ht="18" customHeight="1">
      <c r="F11" s="130" t="str">
        <f>'①基本データ表'!C5</f>
        <v> 理事長   </v>
      </c>
      <c r="G11" s="130"/>
      <c r="H11" s="130"/>
      <c r="I11" s="130"/>
      <c r="J11" s="130"/>
    </row>
    <row r="12" spans="6:10" ht="18" customHeight="1">
      <c r="F12" s="35" t="s">
        <v>65</v>
      </c>
      <c r="G12" s="136">
        <f>'①基本データ表'!C6</f>
        <v>0</v>
      </c>
      <c r="H12" s="136"/>
      <c r="I12" s="136"/>
      <c r="J12" s="36" t="s">
        <v>61</v>
      </c>
    </row>
    <row r="13" ht="14.25"/>
    <row r="14" ht="14.25"/>
    <row r="15" ht="14.25"/>
    <row r="16" ht="14.25"/>
    <row r="17" spans="1:10" ht="14.25">
      <c r="A17" s="131" t="s">
        <v>120</v>
      </c>
      <c r="B17" s="131"/>
      <c r="C17" s="131"/>
      <c r="D17" s="131"/>
      <c r="E17" s="131"/>
      <c r="F17" s="131"/>
      <c r="G17" s="131"/>
      <c r="H17" s="131"/>
      <c r="I17" s="131"/>
      <c r="J17" s="131"/>
    </row>
    <row r="18" spans="1:10" ht="14.25">
      <c r="A18" s="4"/>
      <c r="B18" s="4"/>
      <c r="C18" s="4"/>
      <c r="D18" s="4"/>
      <c r="E18" s="4"/>
      <c r="F18" s="4"/>
      <c r="G18" s="4"/>
      <c r="H18" s="4"/>
      <c r="I18" s="4"/>
      <c r="J18" s="4"/>
    </row>
    <row r="19" ht="14.25"/>
    <row r="20" ht="14.25"/>
    <row r="21" spans="1:10" ht="14.25" customHeight="1">
      <c r="A21" s="137" t="s">
        <v>103</v>
      </c>
      <c r="B21" s="137"/>
      <c r="C21" s="137"/>
      <c r="D21" s="137"/>
      <c r="E21" s="137"/>
      <c r="F21" s="137"/>
      <c r="G21" s="137"/>
      <c r="H21" s="137"/>
      <c r="I21" s="137"/>
      <c r="J21" s="137"/>
    </row>
    <row r="22" spans="1:10" ht="14.25">
      <c r="A22" s="137"/>
      <c r="B22" s="137"/>
      <c r="C22" s="137"/>
      <c r="D22" s="137"/>
      <c r="E22" s="137"/>
      <c r="F22" s="137"/>
      <c r="G22" s="137"/>
      <c r="H22" s="137"/>
      <c r="I22" s="137"/>
      <c r="J22" s="137"/>
    </row>
    <row r="23" ht="14.25"/>
    <row r="24" ht="14.25"/>
    <row r="26" spans="1:10" ht="14.25">
      <c r="A26" s="132" t="s">
        <v>10</v>
      </c>
      <c r="B26" s="132"/>
      <c r="C26" s="132"/>
      <c r="D26" s="132"/>
      <c r="E26" s="132"/>
      <c r="F26" s="132"/>
      <c r="G26" s="132"/>
      <c r="H26" s="132"/>
      <c r="I26" s="132"/>
      <c r="J26" s="132"/>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37</v>
      </c>
      <c r="D30" s="133" t="e">
        <f>'精算額③　別紙3-4'!I13</f>
        <v>#DIV/0!</v>
      </c>
      <c r="E30" s="133"/>
      <c r="F30" s="133"/>
      <c r="G30" s="15" t="s">
        <v>11</v>
      </c>
      <c r="H30" s="14"/>
    </row>
    <row r="33" spans="1:5" ht="14.25">
      <c r="A33" s="2" t="s">
        <v>38</v>
      </c>
      <c r="D33" s="129" t="s">
        <v>94</v>
      </c>
      <c r="E33" s="129"/>
    </row>
    <row r="36" ht="14.25">
      <c r="A36" s="2" t="s">
        <v>28</v>
      </c>
    </row>
    <row r="38" spans="1:5" ht="14.25">
      <c r="A38" s="129" t="s">
        <v>121</v>
      </c>
      <c r="B38" s="129"/>
      <c r="C38" s="129"/>
      <c r="D38" s="129"/>
      <c r="E38" s="129"/>
    </row>
    <row r="40" ht="14.25">
      <c r="A40" s="2" t="s">
        <v>79</v>
      </c>
    </row>
    <row r="42" ht="14.25">
      <c r="A42" s="2" t="s">
        <v>29</v>
      </c>
    </row>
  </sheetData>
  <sheetProtection selectLockedCells="1"/>
  <mergeCells count="12">
    <mergeCell ref="D33:E33"/>
    <mergeCell ref="A38:E38"/>
    <mergeCell ref="A17:J17"/>
    <mergeCell ref="A26:J26"/>
    <mergeCell ref="D30:F30"/>
    <mergeCell ref="A21:J22"/>
    <mergeCell ref="F11:J11"/>
    <mergeCell ref="A6:D6"/>
    <mergeCell ref="G12:I12"/>
    <mergeCell ref="G3:I3"/>
    <mergeCell ref="F9:J9"/>
    <mergeCell ref="F10:J10"/>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
      <selection activeCell="A1" sqref="A1"/>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39" t="s">
        <v>16</v>
      </c>
      <c r="B5" s="139"/>
      <c r="C5" s="139"/>
      <c r="D5" s="139"/>
      <c r="E5" s="139"/>
      <c r="F5" s="139"/>
      <c r="G5" s="139"/>
      <c r="H5" s="139"/>
      <c r="I5" s="139"/>
      <c r="J5" s="139"/>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33" t="e">
        <f>'精算額③　別紙3-4'!I13</f>
        <v>#DIV/0!</v>
      </c>
      <c r="E10" s="133"/>
      <c r="F10" s="133"/>
      <c r="G10" s="133"/>
      <c r="H10" s="15" t="s">
        <v>11</v>
      </c>
    </row>
    <row r="11" ht="14.25">
      <c r="H11" s="3"/>
    </row>
    <row r="12" ht="14.25">
      <c r="H12" s="3"/>
    </row>
    <row r="13" ht="14.25">
      <c r="H13" s="3"/>
    </row>
    <row r="14" ht="14.25">
      <c r="H14" s="3"/>
    </row>
    <row r="15" spans="1:8" ht="17.25">
      <c r="A15" s="2" t="s">
        <v>14</v>
      </c>
      <c r="D15" s="140"/>
      <c r="E15" s="140"/>
      <c r="F15" s="140"/>
      <c r="G15" s="140"/>
      <c r="H15" s="15" t="s">
        <v>11</v>
      </c>
    </row>
    <row r="16" ht="14.25">
      <c r="H16" s="3"/>
    </row>
    <row r="17" ht="14.25">
      <c r="H17" s="3"/>
    </row>
    <row r="18" spans="1:8" ht="17.25">
      <c r="A18" s="2" t="s">
        <v>39</v>
      </c>
      <c r="D18" s="133" t="e">
        <f>D10</f>
        <v>#DIV/0!</v>
      </c>
      <c r="E18" s="133"/>
      <c r="F18" s="133"/>
      <c r="G18" s="133"/>
      <c r="H18" s="15" t="s">
        <v>11</v>
      </c>
    </row>
    <row r="19" ht="14.25">
      <c r="H19" s="3"/>
    </row>
    <row r="20" ht="14.25">
      <c r="H20" s="3"/>
    </row>
    <row r="21" spans="1:8" ht="17.25">
      <c r="A21" s="2" t="s">
        <v>40</v>
      </c>
      <c r="D21" s="138" t="e">
        <f>D15-D18</f>
        <v>#DIV/0!</v>
      </c>
      <c r="E21" s="138"/>
      <c r="F21" s="138"/>
      <c r="G21" s="138"/>
      <c r="H21" s="15" t="s">
        <v>11</v>
      </c>
    </row>
    <row r="22" ht="14.25"/>
    <row r="23" ht="14.25"/>
    <row r="24" ht="14.25"/>
    <row r="25" ht="14.25"/>
    <row r="26" ht="14.25"/>
    <row r="27" ht="14.25">
      <c r="A27" s="2" t="s">
        <v>15</v>
      </c>
    </row>
    <row r="28" ht="14.25"/>
    <row r="29" ht="14.25"/>
    <row r="30" ht="14.25"/>
    <row r="32" spans="8:9" ht="14.25">
      <c r="H32" s="132" t="s">
        <v>102</v>
      </c>
      <c r="I32" s="132"/>
    </row>
    <row r="35" spans="1:4" ht="14.25">
      <c r="A35" s="129" t="s">
        <v>107</v>
      </c>
      <c r="B35" s="129"/>
      <c r="C35" s="129"/>
      <c r="D35" s="129"/>
    </row>
    <row r="36" ht="14.25">
      <c r="A36" s="2" t="s">
        <v>74</v>
      </c>
    </row>
    <row r="38" spans="6:10" ht="18" customHeight="1">
      <c r="F38" s="130">
        <f>'①基本データ表'!C4</f>
        <v>0</v>
      </c>
      <c r="G38" s="130"/>
      <c r="H38" s="130"/>
      <c r="I38" s="130"/>
      <c r="J38" s="130"/>
    </row>
    <row r="39" spans="6:10" ht="18" customHeight="1">
      <c r="F39" s="130">
        <f>'①基本データ表'!C3</f>
        <v>0</v>
      </c>
      <c r="G39" s="130"/>
      <c r="H39" s="130"/>
      <c r="I39" s="130"/>
      <c r="J39" s="130"/>
    </row>
    <row r="40" spans="6:10" ht="18" customHeight="1">
      <c r="F40" s="130" t="str">
        <f>'①基本データ表'!C5</f>
        <v> 理事長   </v>
      </c>
      <c r="G40" s="130"/>
      <c r="H40" s="130"/>
      <c r="I40" s="130"/>
      <c r="J40" s="130"/>
    </row>
    <row r="41" spans="6:10" ht="18" customHeight="1">
      <c r="F41" s="35" t="s">
        <v>65</v>
      </c>
      <c r="G41" s="130">
        <f>'①基本データ表'!C6</f>
        <v>0</v>
      </c>
      <c r="H41" s="130"/>
      <c r="I41" s="130"/>
      <c r="J41" s="36" t="s">
        <v>61</v>
      </c>
    </row>
  </sheetData>
  <sheetProtection selectLockedCells="1"/>
  <mergeCells count="11">
    <mergeCell ref="A5:J5"/>
    <mergeCell ref="D10:G10"/>
    <mergeCell ref="D15:G15"/>
    <mergeCell ref="D18:G18"/>
    <mergeCell ref="F38:J38"/>
    <mergeCell ref="F39:J39"/>
    <mergeCell ref="F40:J40"/>
    <mergeCell ref="G41:I41"/>
    <mergeCell ref="A35:D35"/>
    <mergeCell ref="H32:I32"/>
    <mergeCell ref="D21:G21"/>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J45"/>
  <sheetViews>
    <sheetView view="pageBreakPreview" zoomScaleSheetLayoutView="100" zoomScalePageLayoutView="0" workbookViewId="0" topLeftCell="A1">
      <selection activeCell="A1" sqref="A1"/>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6384" width="9.00390625" style="2" customWidth="1"/>
  </cols>
  <sheetData>
    <row r="1" ht="14.25">
      <c r="A1" s="2" t="s">
        <v>81</v>
      </c>
    </row>
    <row r="2" spans="6:9" ht="14.25">
      <c r="F2" s="135" t="s">
        <v>100</v>
      </c>
      <c r="G2" s="135"/>
      <c r="H2" s="135"/>
      <c r="I2" s="135"/>
    </row>
    <row r="3" ht="14.25"/>
    <row r="4" ht="14.25">
      <c r="A4" s="2" t="s">
        <v>107</v>
      </c>
    </row>
    <row r="5" spans="1:10" ht="18" customHeight="1">
      <c r="A5" s="2" t="s">
        <v>74</v>
      </c>
      <c r="F5" s="130">
        <f>'①基本データ表'!C4</f>
        <v>0</v>
      </c>
      <c r="G5" s="130"/>
      <c r="H5" s="130"/>
      <c r="I5" s="130"/>
      <c r="J5" s="130"/>
    </row>
    <row r="6" spans="6:10" ht="18" customHeight="1">
      <c r="F6" s="130">
        <f>'①基本データ表'!C3</f>
        <v>0</v>
      </c>
      <c r="G6" s="130"/>
      <c r="H6" s="130"/>
      <c r="I6" s="130"/>
      <c r="J6" s="130"/>
    </row>
    <row r="7" spans="6:10" ht="18" customHeight="1">
      <c r="F7" s="130" t="str">
        <f>'①基本データ表'!C5</f>
        <v> 理事長   </v>
      </c>
      <c r="G7" s="130"/>
      <c r="H7" s="130"/>
      <c r="I7" s="130"/>
      <c r="J7" s="130"/>
    </row>
    <row r="8" spans="6:10" ht="18" customHeight="1">
      <c r="F8" s="35" t="s">
        <v>47</v>
      </c>
      <c r="G8" s="130">
        <f>'①基本データ表'!C6</f>
        <v>0</v>
      </c>
      <c r="H8" s="130"/>
      <c r="I8" s="130"/>
      <c r="J8" s="35" t="s">
        <v>12</v>
      </c>
    </row>
    <row r="9" ht="14.25"/>
    <row r="10" ht="14.25"/>
    <row r="11" ht="14.25"/>
    <row r="12" spans="1:10" ht="14.25">
      <c r="A12" s="132" t="s">
        <v>17</v>
      </c>
      <c r="B12" s="132"/>
      <c r="C12" s="132"/>
      <c r="D12" s="132"/>
      <c r="E12" s="132"/>
      <c r="F12" s="132"/>
      <c r="G12" s="132"/>
      <c r="H12" s="132"/>
      <c r="I12" s="132"/>
      <c r="J12" s="132"/>
    </row>
    <row r="13" spans="1:10" ht="14.25">
      <c r="A13" s="4"/>
      <c r="B13" s="4"/>
      <c r="C13" s="4"/>
      <c r="D13" s="4"/>
      <c r="E13" s="4"/>
      <c r="F13" s="4"/>
      <c r="G13" s="4"/>
      <c r="H13" s="4"/>
      <c r="I13" s="4"/>
      <c r="J13" s="4"/>
    </row>
    <row r="14" ht="14.25"/>
    <row r="15" spans="1:10" ht="57" customHeight="1">
      <c r="A15" s="141" t="s">
        <v>104</v>
      </c>
      <c r="B15" s="141"/>
      <c r="C15" s="141"/>
      <c r="D15" s="141"/>
      <c r="E15" s="141"/>
      <c r="F15" s="141"/>
      <c r="G15" s="141"/>
      <c r="H15" s="141"/>
      <c r="I15" s="141"/>
      <c r="J15" s="141"/>
    </row>
    <row r="17" spans="1:10" ht="14.25">
      <c r="A17" s="132" t="s">
        <v>10</v>
      </c>
      <c r="B17" s="132"/>
      <c r="C17" s="132"/>
      <c r="D17" s="132"/>
      <c r="E17" s="132"/>
      <c r="F17" s="132"/>
      <c r="G17" s="132"/>
      <c r="H17" s="132"/>
      <c r="I17" s="132"/>
      <c r="J17" s="132"/>
    </row>
    <row r="18" spans="1:10" ht="14.25">
      <c r="A18" s="4"/>
      <c r="B18" s="4"/>
      <c r="C18" s="4"/>
      <c r="D18" s="4"/>
      <c r="E18" s="4"/>
      <c r="F18" s="4"/>
      <c r="G18" s="4"/>
      <c r="H18" s="4"/>
      <c r="I18" s="4"/>
      <c r="J18" s="4"/>
    </row>
    <row r="19" ht="14.25">
      <c r="A19" s="2" t="s">
        <v>18</v>
      </c>
    </row>
    <row r="24" spans="1:8" ht="14.25">
      <c r="A24" s="2" t="s">
        <v>19</v>
      </c>
      <c r="D24" s="13"/>
      <c r="E24" s="13"/>
      <c r="F24" s="13"/>
      <c r="G24" s="13"/>
      <c r="H24" s="14"/>
    </row>
    <row r="25" ht="14.25">
      <c r="A25" s="2" t="s">
        <v>20</v>
      </c>
    </row>
    <row r="26" spans="1:3" ht="14.25">
      <c r="A26" s="2" t="s">
        <v>21</v>
      </c>
      <c r="C26" s="2" t="s">
        <v>105</v>
      </c>
    </row>
    <row r="28" spans="1:3" ht="14.25">
      <c r="A28" s="2" t="s">
        <v>22</v>
      </c>
      <c r="C28" s="2" t="s">
        <v>106</v>
      </c>
    </row>
    <row r="30" spans="1:7" ht="14.25">
      <c r="A30" s="2" t="s">
        <v>23</v>
      </c>
      <c r="C30" s="5"/>
      <c r="D30" s="5"/>
      <c r="E30" s="5"/>
      <c r="F30" s="15" t="s">
        <v>11</v>
      </c>
      <c r="G30" s="19"/>
    </row>
    <row r="32" ht="14.25">
      <c r="A32" s="2" t="s">
        <v>24</v>
      </c>
    </row>
    <row r="35" ht="14.25">
      <c r="A35" s="2" t="s">
        <v>25</v>
      </c>
    </row>
    <row r="36" spans="1:3" ht="14.25">
      <c r="A36" s="2" t="s">
        <v>21</v>
      </c>
      <c r="C36" s="2" t="s">
        <v>105</v>
      </c>
    </row>
    <row r="38" spans="1:3" ht="14.25">
      <c r="A38" s="2" t="s">
        <v>22</v>
      </c>
      <c r="C38" s="2" t="s">
        <v>106</v>
      </c>
    </row>
    <row r="40" spans="1:7" ht="14.25">
      <c r="A40" s="2" t="s">
        <v>23</v>
      </c>
      <c r="C40" s="5"/>
      <c r="D40" s="5"/>
      <c r="E40" s="5"/>
      <c r="F40" s="15" t="s">
        <v>11</v>
      </c>
      <c r="G40" s="19"/>
    </row>
    <row r="42" ht="14.25">
      <c r="A42" s="2" t="s">
        <v>24</v>
      </c>
    </row>
    <row r="45" spans="1:10" ht="28.5" customHeight="1">
      <c r="A45" s="141" t="s">
        <v>26</v>
      </c>
      <c r="B45" s="141"/>
      <c r="C45" s="141"/>
      <c r="D45" s="141"/>
      <c r="E45" s="141"/>
      <c r="F45" s="141"/>
      <c r="G45" s="141"/>
      <c r="H45" s="141"/>
      <c r="I45" s="141"/>
      <c r="J45" s="141"/>
    </row>
  </sheetData>
  <sheetProtection/>
  <mergeCells count="9">
    <mergeCell ref="G8:I8"/>
    <mergeCell ref="A45:J45"/>
    <mergeCell ref="A12:J12"/>
    <mergeCell ref="A15:J15"/>
    <mergeCell ref="A17:J17"/>
    <mergeCell ref="F2:I2"/>
    <mergeCell ref="F5:J5"/>
    <mergeCell ref="F6:J6"/>
    <mergeCell ref="F7:J7"/>
  </mergeCells>
  <printOptions/>
  <pageMargins left="0.787" right="0.787" top="0.984" bottom="0.984"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2022-12-06T00:10:40Z</cp:lastPrinted>
  <dcterms:created xsi:type="dcterms:W3CDTF">2007-10-09T07:42:22Z</dcterms:created>
  <dcterms:modified xsi:type="dcterms:W3CDTF">2022-12-06T00:10:57Z</dcterms:modified>
  <cp:category/>
  <cp:version/>
  <cp:contentType/>
  <cp:contentStatus/>
</cp:coreProperties>
</file>