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Z:\01_健康づくり\4年度研修\ホームページ登載依頼書\第２回（Kenkou0402）\0905\"/>
    </mc:Choice>
  </mc:AlternateContent>
  <xr:revisionPtr revIDLastSave="0" documentId="14_{8AD1231C-9418-41A5-8F0F-B8665CF4F176}" xr6:coauthVersionLast="36" xr6:coauthVersionMax="36" xr10:uidLastSave="{00000000-0000-0000-0000-000000000000}"/>
  <bookViews>
    <workbookView xWindow="0" yWindow="0" windowWidth="28800" windowHeight="9135" xr2:uid="{00000000-000D-0000-FFFF-FFFF00000000}"/>
  </bookViews>
  <sheets>
    <sheet name="アンケート（共通）" sheetId="7" r:id="rId1"/>
    <sheet name="作業頁" sheetId="3" state="hidden" r:id="rId2"/>
    <sheet name="集計頁" sheetId="8" state="hidden" r:id="rId3"/>
    <sheet name="集計頁 (値貼付用)" sheetId="9" state="hidden" r:id="rId4"/>
  </sheets>
  <definedNames>
    <definedName name="_xlnm.Print_Area" localSheetId="0">'アンケート（共通）'!$A$2:$O$35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7" l="1"/>
  <c r="I2" i="8" l="1"/>
  <c r="F2" i="8"/>
  <c r="I7" i="7" l="1"/>
  <c r="B7" i="7"/>
  <c r="A2" i="8" l="1"/>
  <c r="L2" i="8" l="1"/>
  <c r="Q2" i="8"/>
  <c r="K2" i="8"/>
  <c r="H2" i="8"/>
  <c r="C2" i="8"/>
  <c r="R33" i="7" l="1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7" i="7"/>
  <c r="R19" i="7"/>
  <c r="R16" i="7"/>
  <c r="R15" i="7" l="1"/>
  <c r="R14" i="7"/>
  <c r="R13" i="7"/>
  <c r="R12" i="7"/>
  <c r="R11" i="7"/>
  <c r="R10" i="7"/>
  <c r="R9" i="7"/>
  <c r="B2" i="8" l="1"/>
  <c r="D2" i="8"/>
  <c r="E2" i="8"/>
  <c r="AB2" i="8"/>
  <c r="AA2" i="8"/>
  <c r="Z2" i="8"/>
  <c r="Y2" i="8"/>
  <c r="X2" i="8"/>
  <c r="W2" i="8"/>
  <c r="V2" i="8"/>
  <c r="U2" i="8"/>
  <c r="T2" i="8"/>
  <c r="S2" i="8"/>
  <c r="R2" i="8"/>
  <c r="P2" i="8"/>
  <c r="O2" i="8"/>
  <c r="N2" i="8"/>
  <c r="M2" i="8"/>
  <c r="J2" i="8"/>
  <c r="G2" i="8"/>
</calcChain>
</file>

<file path=xl/sharedStrings.xml><?xml version="1.0" encoding="utf-8"?>
<sst xmlns="http://schemas.openxmlformats.org/spreadsheetml/2006/main" count="323" uniqueCount="222">
  <si>
    <t>（例：地域・職域における対象者全体の健康課題の把握が困難、　講座等に人が集まらない、　評価方法が分からない　等）</t>
    <rPh sb="1" eb="2">
      <t>レイ</t>
    </rPh>
    <rPh sb="3" eb="5">
      <t>チイキ</t>
    </rPh>
    <rPh sb="6" eb="8">
      <t>ショクイキ</t>
    </rPh>
    <rPh sb="12" eb="15">
      <t>タイショウシャ</t>
    </rPh>
    <rPh sb="15" eb="17">
      <t>ゼンタイ</t>
    </rPh>
    <rPh sb="18" eb="20">
      <t>ケンコウ</t>
    </rPh>
    <rPh sb="20" eb="22">
      <t>カダイ</t>
    </rPh>
    <rPh sb="23" eb="25">
      <t>ハアク</t>
    </rPh>
    <rPh sb="26" eb="28">
      <t>コンナン</t>
    </rPh>
    <rPh sb="30" eb="33">
      <t>コウザトウ</t>
    </rPh>
    <rPh sb="34" eb="35">
      <t>ヒト</t>
    </rPh>
    <rPh sb="36" eb="37">
      <t>アツ</t>
    </rPh>
    <rPh sb="43" eb="45">
      <t>ヒョウカ</t>
    </rPh>
    <rPh sb="45" eb="47">
      <t>ホウホウ</t>
    </rPh>
    <rPh sb="48" eb="49">
      <t>ワ</t>
    </rPh>
    <rPh sb="54" eb="55">
      <t>トウ</t>
    </rPh>
    <phoneticPr fontId="4"/>
  </si>
  <si>
    <t>２） 理解は深まりましたか</t>
    <phoneticPr fontId="4"/>
  </si>
  <si>
    <t>１） 内容はいかがでしたか</t>
    <rPh sb="3" eb="5">
      <t>ナイヨウ</t>
    </rPh>
    <phoneticPr fontId="4"/>
  </si>
  <si>
    <t>団体名</t>
    <rPh sb="0" eb="2">
      <t>ダンタイ</t>
    </rPh>
    <rPh sb="2" eb="3">
      <t>ナ</t>
    </rPh>
    <phoneticPr fontId="2"/>
  </si>
  <si>
    <t xml:space="preserve"> 職種</t>
    <rPh sb="1" eb="3">
      <t>ショクシュ</t>
    </rPh>
    <phoneticPr fontId="4"/>
  </si>
  <si>
    <t>健康づくり事業の
　　従事年数</t>
    <rPh sb="0" eb="2">
      <t>ケンコウ</t>
    </rPh>
    <rPh sb="5" eb="7">
      <t>ジギョウ</t>
    </rPh>
    <rPh sb="11" eb="13">
      <t>ジュウジ</t>
    </rPh>
    <rPh sb="13" eb="15">
      <t>ネンスウ</t>
    </rPh>
    <phoneticPr fontId="4"/>
  </si>
  <si>
    <t>●　研修内容についてお答え下さい。</t>
    <phoneticPr fontId="4"/>
  </si>
  <si>
    <t>●　今後、健康づくり事業における指導的立場として、同組織内の職員に対してどのような方法で推進する予定ですか。　（複数回答可）</t>
    <rPh sb="2" eb="4">
      <t>コンゴ</t>
    </rPh>
    <rPh sb="5" eb="7">
      <t>ケンコウ</t>
    </rPh>
    <rPh sb="10" eb="12">
      <t>ジギョウ</t>
    </rPh>
    <rPh sb="16" eb="19">
      <t>シドウテキ</t>
    </rPh>
    <rPh sb="19" eb="21">
      <t>タチバ</t>
    </rPh>
    <rPh sb="25" eb="26">
      <t>ドウ</t>
    </rPh>
    <rPh sb="26" eb="28">
      <t>ソシキ</t>
    </rPh>
    <rPh sb="28" eb="29">
      <t>ナイ</t>
    </rPh>
    <rPh sb="30" eb="32">
      <t>ショクイン</t>
    </rPh>
    <rPh sb="33" eb="34">
      <t>タイ</t>
    </rPh>
    <rPh sb="41" eb="43">
      <t>ホウホウ</t>
    </rPh>
    <rPh sb="44" eb="46">
      <t>スイシン</t>
    </rPh>
    <rPh sb="48" eb="50">
      <t>ヨテイ</t>
    </rPh>
    <phoneticPr fontId="4"/>
  </si>
  <si>
    <t>●　今後、健康づくり研修で取り上げてほしい内容・希望講師についてお書き下さい。</t>
    <rPh sb="2" eb="4">
      <t>コンゴ</t>
    </rPh>
    <rPh sb="5" eb="7">
      <t>ケンコウ</t>
    </rPh>
    <rPh sb="10" eb="12">
      <t>ケンシュウ</t>
    </rPh>
    <rPh sb="13" eb="14">
      <t>ト</t>
    </rPh>
    <rPh sb="15" eb="16">
      <t>ア</t>
    </rPh>
    <rPh sb="21" eb="23">
      <t>ナイヨウ</t>
    </rPh>
    <rPh sb="24" eb="26">
      <t>キボウ</t>
    </rPh>
    <rPh sb="26" eb="28">
      <t>コウシ</t>
    </rPh>
    <rPh sb="33" eb="34">
      <t>カ</t>
    </rPh>
    <rPh sb="35" eb="36">
      <t>クダ</t>
    </rPh>
    <phoneticPr fontId="4"/>
  </si>
  <si>
    <t>テーマ</t>
    <phoneticPr fontId="4"/>
  </si>
  <si>
    <t>テーマ</t>
    <phoneticPr fontId="2"/>
  </si>
  <si>
    <t>提出期限</t>
    <rPh sb="0" eb="2">
      <t>テイシュツ</t>
    </rPh>
    <rPh sb="2" eb="4">
      <t>キゲン</t>
    </rPh>
    <phoneticPr fontId="2"/>
  </si>
  <si>
    <t>ふりがな</t>
    <phoneticPr fontId="2"/>
  </si>
  <si>
    <t>出欠確認</t>
    <rPh sb="0" eb="2">
      <t>シュッケツ</t>
    </rPh>
    <rPh sb="2" eb="4">
      <t>カクニン</t>
    </rPh>
    <phoneticPr fontId="2"/>
  </si>
  <si>
    <t>回答</t>
    <rPh sb="0" eb="2">
      <t>かいとう</t>
    </rPh>
    <phoneticPr fontId="4" type="Hiragana"/>
  </si>
  <si>
    <t>講義日</t>
    <rPh sb="0" eb="2">
      <t>コウギ</t>
    </rPh>
    <rPh sb="2" eb="3">
      <t>ビ</t>
    </rPh>
    <phoneticPr fontId="2"/>
  </si>
  <si>
    <t>職種</t>
    <rPh sb="0" eb="2">
      <t>ショクシュ</t>
    </rPh>
    <phoneticPr fontId="2"/>
  </si>
  <si>
    <t>①　医師</t>
    <rPh sb="2" eb="4">
      <t>イシ</t>
    </rPh>
    <phoneticPr fontId="2"/>
  </si>
  <si>
    <t>②　保健師</t>
    <rPh sb="2" eb="5">
      <t>ホケンシ</t>
    </rPh>
    <phoneticPr fontId="2"/>
  </si>
  <si>
    <t>③　看護師</t>
    <rPh sb="2" eb="5">
      <t>カンゴシ</t>
    </rPh>
    <phoneticPr fontId="2"/>
  </si>
  <si>
    <t>① 医師　② 保健師　③ 看護師　④ 管理栄養士・栄養士　⑤ 歯科衛生士　⑥ 事務　⑦ その他（　　　　　　　　　）</t>
    <phoneticPr fontId="4" type="Hiragana"/>
  </si>
  <si>
    <t>その他の職種</t>
    <rPh sb="2" eb="3">
      <t>た</t>
    </rPh>
    <rPh sb="4" eb="6">
      <t>しょくしゅ</t>
    </rPh>
    <phoneticPr fontId="4" type="Hiragana"/>
  </si>
  <si>
    <t>④　管理栄養士・栄養士</t>
    <rPh sb="2" eb="4">
      <t>カンリ</t>
    </rPh>
    <rPh sb="4" eb="7">
      <t>エイヨウシ</t>
    </rPh>
    <rPh sb="8" eb="11">
      <t>エイヨウシ</t>
    </rPh>
    <phoneticPr fontId="2"/>
  </si>
  <si>
    <t>⑤　歯科栄養士</t>
    <rPh sb="2" eb="4">
      <t>シカ</t>
    </rPh>
    <rPh sb="4" eb="7">
      <t>エイヨウシ</t>
    </rPh>
    <phoneticPr fontId="2"/>
  </si>
  <si>
    <t>⑥　事務</t>
    <rPh sb="2" eb="4">
      <t>ジム</t>
    </rPh>
    <phoneticPr fontId="2"/>
  </si>
  <si>
    <t>内容評価</t>
    <rPh sb="0" eb="2">
      <t>ナイヨウ</t>
    </rPh>
    <rPh sb="2" eb="4">
      <t>ヒョウカ</t>
    </rPh>
    <phoneticPr fontId="2"/>
  </si>
  <si>
    <t>①　大変有意義</t>
    <rPh sb="2" eb="4">
      <t>タイヘン</t>
    </rPh>
    <rPh sb="4" eb="7">
      <t>ユウイギ</t>
    </rPh>
    <phoneticPr fontId="2"/>
  </si>
  <si>
    <t>②　有意義</t>
    <rPh sb="2" eb="5">
      <t>ユウイギ</t>
    </rPh>
    <phoneticPr fontId="2"/>
  </si>
  <si>
    <t>③　多少有意義</t>
    <rPh sb="2" eb="4">
      <t>タショウ</t>
    </rPh>
    <rPh sb="4" eb="7">
      <t>ユウイギ</t>
    </rPh>
    <phoneticPr fontId="2"/>
  </si>
  <si>
    <t>理解の深浅</t>
    <rPh sb="0" eb="2">
      <t>リカイ</t>
    </rPh>
    <rPh sb="3" eb="4">
      <t>フカ</t>
    </rPh>
    <rPh sb="4" eb="5">
      <t>セン</t>
    </rPh>
    <phoneticPr fontId="2"/>
  </si>
  <si>
    <t>①　大変深まった</t>
    <rPh sb="2" eb="4">
      <t>タイヘン</t>
    </rPh>
    <rPh sb="4" eb="5">
      <t>フカ</t>
    </rPh>
    <phoneticPr fontId="2"/>
  </si>
  <si>
    <t>②　深まった</t>
    <rPh sb="2" eb="3">
      <t>フカ</t>
    </rPh>
    <phoneticPr fontId="2"/>
  </si>
  <si>
    <t>③　多少深まった</t>
    <rPh sb="2" eb="4">
      <t>タショウ</t>
    </rPh>
    <rPh sb="4" eb="5">
      <t>フカ</t>
    </rPh>
    <phoneticPr fontId="2"/>
  </si>
  <si>
    <t>④　深まらなかった</t>
    <rPh sb="2" eb="3">
      <t>フカ</t>
    </rPh>
    <phoneticPr fontId="2"/>
  </si>
  <si>
    <t>活用の可否</t>
    <rPh sb="0" eb="2">
      <t>カツヨウ</t>
    </rPh>
    <rPh sb="3" eb="5">
      <t>カヒ</t>
    </rPh>
    <phoneticPr fontId="2"/>
  </si>
  <si>
    <t>①　大いに活用できる</t>
    <rPh sb="2" eb="3">
      <t>オオ</t>
    </rPh>
    <rPh sb="5" eb="7">
      <t>カツヨウ</t>
    </rPh>
    <phoneticPr fontId="2"/>
  </si>
  <si>
    <t>②　活用できる</t>
    <rPh sb="2" eb="4">
      <t>カツヨウ</t>
    </rPh>
    <phoneticPr fontId="2"/>
  </si>
  <si>
    <t>③　多少活用できる</t>
    <rPh sb="2" eb="4">
      <t>タショウ</t>
    </rPh>
    <rPh sb="4" eb="6">
      <t>カツヨウ</t>
    </rPh>
    <phoneticPr fontId="2"/>
  </si>
  <si>
    <t>④　活用できない</t>
    <rPh sb="2" eb="4">
      <t>カツヨウ</t>
    </rPh>
    <phoneticPr fontId="2"/>
  </si>
  <si>
    <t>研修時間</t>
    <rPh sb="0" eb="2">
      <t>ケンシュウ</t>
    </rPh>
    <rPh sb="2" eb="4">
      <t>ジカン</t>
    </rPh>
    <phoneticPr fontId="2"/>
  </si>
  <si>
    <t>①　現状で良い</t>
    <rPh sb="2" eb="4">
      <t>ゲンジョウ</t>
    </rPh>
    <rPh sb="5" eb="6">
      <t>ヨ</t>
    </rPh>
    <phoneticPr fontId="2"/>
  </si>
  <si>
    <t>②　長すぎた</t>
    <rPh sb="2" eb="3">
      <t>ナガ</t>
    </rPh>
    <phoneticPr fontId="2"/>
  </si>
  <si>
    <t>③　短すぎた</t>
    <rPh sb="2" eb="3">
      <t>ミジカ</t>
    </rPh>
    <phoneticPr fontId="2"/>
  </si>
  <si>
    <t>研修の時期</t>
    <rPh sb="0" eb="2">
      <t>ケンシュウ</t>
    </rPh>
    <rPh sb="3" eb="5">
      <t>ジキ</t>
    </rPh>
    <phoneticPr fontId="2"/>
  </si>
  <si>
    <t>①　現状でよい</t>
    <rPh sb="2" eb="4">
      <t>ゲンジョウ</t>
    </rPh>
    <phoneticPr fontId="2"/>
  </si>
  <si>
    <t>②　変更が必要⇒</t>
    <rPh sb="2" eb="4">
      <t>ヘンコウ</t>
    </rPh>
    <rPh sb="5" eb="7">
      <t>ヒツヨウ</t>
    </rPh>
    <phoneticPr fontId="2"/>
  </si>
  <si>
    <t>オンライン研修について</t>
    <rPh sb="5" eb="7">
      <t>ケンシュウ</t>
    </rPh>
    <phoneticPr fontId="2"/>
  </si>
  <si>
    <t>①　大変良かった</t>
    <rPh sb="2" eb="4">
      <t>タイヘン</t>
    </rPh>
    <rPh sb="4" eb="5">
      <t>ヨ</t>
    </rPh>
    <phoneticPr fontId="2"/>
  </si>
  <si>
    <t>②　良かった</t>
    <rPh sb="2" eb="3">
      <t>ヨ</t>
    </rPh>
    <phoneticPr fontId="2"/>
  </si>
  <si>
    <t>③　普通</t>
    <rPh sb="2" eb="4">
      <t>フツウ</t>
    </rPh>
    <phoneticPr fontId="2"/>
  </si>
  <si>
    <t>回　答</t>
    <rPh sb="0" eb="1">
      <t>かい</t>
    </rPh>
    <rPh sb="2" eb="3">
      <t>こたえ</t>
    </rPh>
    <phoneticPr fontId="4" type="Hiragana"/>
  </si>
  <si>
    <t>指導推進</t>
    <rPh sb="0" eb="2">
      <t>シドウ</t>
    </rPh>
    <rPh sb="2" eb="4">
      <t>スイシン</t>
    </rPh>
    <phoneticPr fontId="2"/>
  </si>
  <si>
    <t>①報告会を実施</t>
    <phoneticPr fontId="2"/>
  </si>
  <si>
    <t>②研修会を開催</t>
    <phoneticPr fontId="2"/>
  </si>
  <si>
    <t>③報告書の作成・回覧</t>
    <phoneticPr fontId="2"/>
  </si>
  <si>
    <t>④資料回覧　</t>
    <phoneticPr fontId="2"/>
  </si>
  <si>
    <t>⑤その他</t>
    <phoneticPr fontId="2"/>
  </si>
  <si>
    <t>活用の可否（記述）</t>
    <rPh sb="0" eb="2">
      <t>カツヨウ</t>
    </rPh>
    <rPh sb="3" eb="5">
      <t>カヒ</t>
    </rPh>
    <rPh sb="6" eb="8">
      <t>キジュツ</t>
    </rPh>
    <phoneticPr fontId="2"/>
  </si>
  <si>
    <t>研修時期</t>
    <rPh sb="0" eb="2">
      <t>ケンシュウ</t>
    </rPh>
    <rPh sb="2" eb="4">
      <t>ジキ</t>
    </rPh>
    <phoneticPr fontId="2"/>
  </si>
  <si>
    <t>研修の時期（）</t>
    <rPh sb="0" eb="2">
      <t>ケンシュウ</t>
    </rPh>
    <rPh sb="3" eb="5">
      <t>ジキ</t>
    </rPh>
    <phoneticPr fontId="2"/>
  </si>
  <si>
    <t>指導推進⑤</t>
    <rPh sb="0" eb="2">
      <t>シドウ</t>
    </rPh>
    <rPh sb="2" eb="4">
      <t>スイシン</t>
    </rPh>
    <phoneticPr fontId="2"/>
  </si>
  <si>
    <t>困っていること</t>
    <rPh sb="0" eb="1">
      <t>コマ</t>
    </rPh>
    <phoneticPr fontId="2"/>
  </si>
  <si>
    <t>取りあてて欲しいこと</t>
    <rPh sb="0" eb="1">
      <t>ト</t>
    </rPh>
    <rPh sb="5" eb="6">
      <t>ホ</t>
    </rPh>
    <phoneticPr fontId="2"/>
  </si>
  <si>
    <t>本日の研修についての御意見</t>
    <rPh sb="0" eb="2">
      <t>ホンジツ</t>
    </rPh>
    <rPh sb="3" eb="5">
      <t>ケンシュウ</t>
    </rPh>
    <rPh sb="10" eb="13">
      <t>ゴイケン</t>
    </rPh>
    <phoneticPr fontId="2"/>
  </si>
  <si>
    <t>オンライン研修（記述）</t>
    <rPh sb="5" eb="7">
      <t>ケンシュウ</t>
    </rPh>
    <rPh sb="8" eb="10">
      <t>キジュツ</t>
    </rPh>
    <phoneticPr fontId="2"/>
  </si>
  <si>
    <t>●　現在、健康づくり事業をすすめるうえで困っていること（課題）を具体的にお書きください。</t>
    <phoneticPr fontId="4"/>
  </si>
  <si>
    <t>テーマ</t>
  </si>
  <si>
    <t>団体名</t>
    <rPh sb="0" eb="2">
      <t>ダンタイ</t>
    </rPh>
    <rPh sb="2" eb="3">
      <t>メイ</t>
    </rPh>
    <phoneticPr fontId="2"/>
  </si>
  <si>
    <t>ふりがな</t>
  </si>
  <si>
    <t>名前</t>
    <rPh sb="0" eb="2">
      <t>ナマエ</t>
    </rPh>
    <phoneticPr fontId="2"/>
  </si>
  <si>
    <t>グレーの色のついた項目を入力してください。</t>
    <rPh sb="4" eb="5">
      <t>いろ</t>
    </rPh>
    <rPh sb="9" eb="11">
      <t>こうもく</t>
    </rPh>
    <rPh sb="12" eb="14">
      <t>にゅうりょく</t>
    </rPh>
    <phoneticPr fontId="4" type="Hiragana"/>
  </si>
  <si>
    <t>同組織内の職員向けに ： 
①報告会を実施　②研修会を開催　③報告書の作成・回覧　
④資料回覧　⑤その他（　　　　　　　　　　　　）　　</t>
    <phoneticPr fontId="4" type="Hiragana"/>
  </si>
  <si>
    <t>団体名</t>
  </si>
  <si>
    <t>受講者氏名</t>
    <phoneticPr fontId="4" type="Hiragana"/>
  </si>
  <si>
    <t>受講者氏名</t>
    <phoneticPr fontId="4"/>
  </si>
  <si>
    <t>受講者かな氏名</t>
    <phoneticPr fontId="4" type="Hiragana"/>
  </si>
  <si>
    <t>出欠席確認</t>
    <phoneticPr fontId="4" type="Hiragana"/>
  </si>
  <si>
    <t xml:space="preserve"> 職種</t>
    <phoneticPr fontId="4" type="Hiragana"/>
  </si>
  <si>
    <t>その他の職種</t>
    <phoneticPr fontId="4" type="Hiragana"/>
  </si>
  <si>
    <t>健康づくり事業の従事年数</t>
    <phoneticPr fontId="4" type="Hiragana"/>
  </si>
  <si>
    <t>研修内容　１）</t>
    <phoneticPr fontId="4" type="Hiragana"/>
  </si>
  <si>
    <t>研修内容　２）</t>
  </si>
  <si>
    <t>研修内容　３）</t>
  </si>
  <si>
    <t>研修内容　３）具体的</t>
    <rPh sb="7" eb="10">
      <t>ぐたいてき</t>
    </rPh>
    <phoneticPr fontId="4" type="Hiragana"/>
  </si>
  <si>
    <t>研修内容　４）</t>
    <phoneticPr fontId="4" type="Hiragana"/>
  </si>
  <si>
    <t>研修内容　５）</t>
  </si>
  <si>
    <t>研修内容　５）月</t>
    <rPh sb="7" eb="8">
      <t>つき</t>
    </rPh>
    <phoneticPr fontId="4" type="Hiragana"/>
  </si>
  <si>
    <t>今後の推進予定</t>
    <rPh sb="3" eb="5">
      <t>すいしん</t>
    </rPh>
    <rPh sb="5" eb="7">
      <t>よてい</t>
    </rPh>
    <phoneticPr fontId="4" type="Hiragana"/>
  </si>
  <si>
    <t>今後の推進予定（その他）</t>
    <rPh sb="3" eb="5">
      <t>すいしん</t>
    </rPh>
    <rPh sb="5" eb="7">
      <t>よてい</t>
    </rPh>
    <rPh sb="10" eb="11">
      <t>た</t>
    </rPh>
    <phoneticPr fontId="4" type="Hiragana"/>
  </si>
  <si>
    <t>課題</t>
    <rPh sb="0" eb="2">
      <t>かだい</t>
    </rPh>
    <phoneticPr fontId="4" type="Hiragana"/>
  </si>
  <si>
    <t>取り上げてほしい内容・希望講師</t>
    <rPh sb="0" eb="1">
      <t>と</t>
    </rPh>
    <rPh sb="2" eb="3">
      <t>あ</t>
    </rPh>
    <rPh sb="8" eb="10">
      <t>ないよう</t>
    </rPh>
    <rPh sb="11" eb="13">
      <t>きぼう</t>
    </rPh>
    <rPh sb="13" eb="15">
      <t>こうし</t>
    </rPh>
    <phoneticPr fontId="4" type="Hiragana"/>
  </si>
  <si>
    <t>意見・感想</t>
    <rPh sb="0" eb="2">
      <t>いけん</t>
    </rPh>
    <rPh sb="3" eb="5">
      <t>かんそう</t>
    </rPh>
    <phoneticPr fontId="4" type="Hiragana"/>
  </si>
  <si>
    <t>オンライン研修感想</t>
    <phoneticPr fontId="4" type="Hiragana"/>
  </si>
  <si>
    <t>　①  大いに活用できる　②  活用できる　　③  多少活用できる　　④　活用できない</t>
    <rPh sb="37" eb="39">
      <t>かつよう</t>
    </rPh>
    <phoneticPr fontId="4" type="Hiragana"/>
  </si>
  <si>
    <t>　①  大変有意義　　②  有意義　　③  多少有意義　　④  不満足</t>
    <phoneticPr fontId="4" type="Hiragana"/>
  </si>
  <si>
    <t xml:space="preserve">  ①　現状で良い　　②　変更が必要（　　）月頃希望　</t>
    <rPh sb="4" eb="6">
      <t>げんじょう</t>
    </rPh>
    <rPh sb="7" eb="8">
      <t>よ</t>
    </rPh>
    <rPh sb="13" eb="15">
      <t>へんこう</t>
    </rPh>
    <rPh sb="16" eb="18">
      <t>ひつよう</t>
    </rPh>
    <rPh sb="22" eb="23">
      <t>がつ</t>
    </rPh>
    <rPh sb="23" eb="24">
      <t>ころ</t>
    </rPh>
    <rPh sb="24" eb="26">
      <t>きぼう</t>
    </rPh>
    <phoneticPr fontId="4" type="Hiragana"/>
  </si>
  <si>
    <t>集計欄</t>
    <rPh sb="0" eb="2">
      <t>しゅうけい</t>
    </rPh>
    <rPh sb="2" eb="3">
      <t>らん</t>
    </rPh>
    <phoneticPr fontId="4" type="Hiragana"/>
  </si>
  <si>
    <t>具体的
活用方法</t>
    <rPh sb="0" eb="3">
      <t>グタイテキ</t>
    </rPh>
    <rPh sb="4" eb="6">
      <t>カツヨウ</t>
    </rPh>
    <rPh sb="6" eb="8">
      <t>ホウホウ</t>
    </rPh>
    <phoneticPr fontId="4"/>
  </si>
  <si>
    <t>従事年数</t>
    <rPh sb="0" eb="2">
      <t>ジュウジ</t>
    </rPh>
    <rPh sb="2" eb="4">
      <t>ネンスウ</t>
    </rPh>
    <phoneticPr fontId="2"/>
  </si>
  <si>
    <t>① １年未満　　② １年～３年未満　　③ ３年～５年未満　　④ ５年以上</t>
    <phoneticPr fontId="4" type="Hiragana"/>
  </si>
  <si>
    <t>① １年未満</t>
  </si>
  <si>
    <t>② １年～３年未満　</t>
    <phoneticPr fontId="2"/>
  </si>
  <si>
    <t>③ ３年～５年未満</t>
  </si>
  <si>
    <t>④ ５年以上</t>
    <phoneticPr fontId="2"/>
  </si>
  <si>
    <t>④　不満足</t>
    <rPh sb="2" eb="5">
      <t>フマンゾク</t>
    </rPh>
    <phoneticPr fontId="2"/>
  </si>
  <si>
    <t>④　不満足</t>
    <phoneticPr fontId="2"/>
  </si>
  <si>
    <t>≪送付先≫　　（公財)東京都福祉保健財団　健康支援室 宛　　　　</t>
    <rPh sb="1" eb="3">
      <t>ソウフ</t>
    </rPh>
    <rPh sb="3" eb="4">
      <t>サキ</t>
    </rPh>
    <phoneticPr fontId="2"/>
  </si>
  <si>
    <t xml:space="preserve"> kenkou2020@fukushizaidan.jp</t>
    <phoneticPr fontId="4" type="Hiragana"/>
  </si>
  <si>
    <t xml:space="preserve">  ①  大変良かった　　②  良かった　　③  普通　　④　不満足</t>
    <rPh sb="25" eb="27">
      <t>ふつう</t>
    </rPh>
    <rPh sb="31" eb="34">
      <t>ふまんぞく</t>
    </rPh>
    <phoneticPr fontId="4" type="Hiragana"/>
  </si>
  <si>
    <t xml:space="preserve">  ①　大変深まった　②　深まった　③　多少深まった　④　深まらなかった</t>
    <rPh sb="4" eb="6">
      <t>たいへん</t>
    </rPh>
    <rPh sb="6" eb="7">
      <t>ふか</t>
    </rPh>
    <rPh sb="13" eb="14">
      <t>ふか</t>
    </rPh>
    <rPh sb="20" eb="22">
      <t>たしょう</t>
    </rPh>
    <rPh sb="22" eb="23">
      <t>ふか</t>
    </rPh>
    <rPh sb="29" eb="30">
      <t>ふか</t>
    </rPh>
    <phoneticPr fontId="4" type="Hiragana"/>
  </si>
  <si>
    <t xml:space="preserve">  ①　現状で良い　　②　長すぎた　　③　短すぎた　</t>
    <rPh sb="4" eb="6">
      <t>げんじょう</t>
    </rPh>
    <rPh sb="7" eb="8">
      <t>よ</t>
    </rPh>
    <rPh sb="13" eb="14">
      <t>なが</t>
    </rPh>
    <rPh sb="21" eb="22">
      <t>みじか</t>
    </rPh>
    <phoneticPr fontId="4" type="Hiragana"/>
  </si>
  <si>
    <t>団体番号</t>
    <rPh sb="0" eb="2">
      <t>だんたい</t>
    </rPh>
    <rPh sb="2" eb="4">
      <t>ばんごう</t>
    </rPh>
    <phoneticPr fontId="4" type="Hiragana"/>
  </si>
  <si>
    <t>テーマ番号</t>
    <rPh sb="3" eb="5">
      <t>バンゴウ</t>
    </rPh>
    <phoneticPr fontId="4"/>
  </si>
  <si>
    <t>⑦ その他（　　　　　　　　　）</t>
    <phoneticPr fontId="2"/>
  </si>
  <si>
    <t>演習の感想</t>
    <rPh sb="0" eb="2">
      <t>エンシュウ</t>
    </rPh>
    <rPh sb="3" eb="5">
      <t>カンソウ</t>
    </rPh>
    <phoneticPr fontId="2"/>
  </si>
  <si>
    <t>①大変役に立った</t>
    <rPh sb="1" eb="3">
      <t>タイヘン</t>
    </rPh>
    <rPh sb="3" eb="4">
      <t>ヤク</t>
    </rPh>
    <rPh sb="5" eb="6">
      <t>タ</t>
    </rPh>
    <phoneticPr fontId="2"/>
  </si>
  <si>
    <t>②役に立った</t>
    <rPh sb="1" eb="2">
      <t>ヤク</t>
    </rPh>
    <rPh sb="3" eb="4">
      <t>タ</t>
    </rPh>
    <phoneticPr fontId="2"/>
  </si>
  <si>
    <t>③多少役立った</t>
    <rPh sb="1" eb="3">
      <t>タショウ</t>
    </rPh>
    <rPh sb="3" eb="4">
      <t>ヤク</t>
    </rPh>
    <rPh sb="4" eb="5">
      <t>タ</t>
    </rPh>
    <phoneticPr fontId="2"/>
  </si>
  <si>
    <t>④役に立たなかった</t>
    <rPh sb="1" eb="2">
      <t>ヤク</t>
    </rPh>
    <rPh sb="3" eb="4">
      <t>タ</t>
    </rPh>
    <phoneticPr fontId="2"/>
  </si>
  <si>
    <t xml:space="preserve">  ①　大変役に立った　②　役に立った　③　多少役に立った　④　役に立たなかった</t>
    <rPh sb="4" eb="6">
      <t>たいへん</t>
    </rPh>
    <rPh sb="6" eb="7">
      <t>やく</t>
    </rPh>
    <rPh sb="8" eb="9">
      <t>た</t>
    </rPh>
    <rPh sb="14" eb="15">
      <t>やく</t>
    </rPh>
    <rPh sb="16" eb="17">
      <t>た</t>
    </rPh>
    <rPh sb="22" eb="24">
      <t>たしょう</t>
    </rPh>
    <rPh sb="24" eb="25">
      <t>やく</t>
    </rPh>
    <rPh sb="26" eb="27">
      <t>た</t>
    </rPh>
    <rPh sb="32" eb="33">
      <t>やく</t>
    </rPh>
    <rPh sb="34" eb="35">
      <t>た</t>
    </rPh>
    <phoneticPr fontId="4" type="Hiragana"/>
  </si>
  <si>
    <t>テーマ名</t>
    <rPh sb="3" eb="4">
      <t>メイ</t>
    </rPh>
    <phoneticPr fontId="28"/>
  </si>
  <si>
    <t>研 修 日　時</t>
    <rPh sb="0" eb="1">
      <t>ケン</t>
    </rPh>
    <rPh sb="2" eb="3">
      <t>オサム</t>
    </rPh>
    <rPh sb="4" eb="5">
      <t>ビ</t>
    </rPh>
    <rPh sb="6" eb="7">
      <t>ジ</t>
    </rPh>
    <phoneticPr fontId="4"/>
  </si>
  <si>
    <t>研修時間</t>
    <rPh sb="0" eb="2">
      <t>ケンシュウ</t>
    </rPh>
    <rPh sb="2" eb="4">
      <t>ジカン</t>
    </rPh>
    <phoneticPr fontId="28"/>
  </si>
  <si>
    <t>14：00～14：50</t>
    <phoneticPr fontId="28"/>
  </si>
  <si>
    <t>15：00～17：00</t>
    <phoneticPr fontId="28"/>
  </si>
  <si>
    <t>14：00～17：00</t>
    <phoneticPr fontId="28"/>
  </si>
  <si>
    <t>団体番号</t>
    <rPh sb="0" eb="4">
      <t>ダンタイバンゴウ</t>
    </rPh>
    <phoneticPr fontId="2"/>
  </si>
  <si>
    <t>団体名</t>
    <rPh sb="0" eb="3">
      <t>ダンタイメイ</t>
    </rPh>
    <phoneticPr fontId="2"/>
  </si>
  <si>
    <t>その他職種</t>
    <rPh sb="2" eb="3">
      <t>タ</t>
    </rPh>
    <rPh sb="3" eb="5">
      <t>ショクシュ</t>
    </rPh>
    <phoneticPr fontId="2"/>
  </si>
  <si>
    <t>頃希望</t>
    <rPh sb="0" eb="1">
      <t>ころ</t>
    </rPh>
    <rPh sb="1" eb="3">
      <t>きぼう</t>
    </rPh>
    <phoneticPr fontId="4" type="Hiragana"/>
  </si>
  <si>
    <t>１月</t>
  </si>
  <si>
    <t>１月</t>
    <rPh sb="1" eb="2">
      <t>ガツ</t>
    </rPh>
    <phoneticPr fontId="2"/>
  </si>
  <si>
    <t>１２月</t>
  </si>
  <si>
    <t>月</t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</si>
  <si>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</si>
  <si>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</si>
  <si>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</si>
  <si>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</si>
  <si>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</si>
  <si>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</si>
  <si>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</si>
  <si>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</si>
  <si>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</si>
  <si>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</si>
  <si>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出欠確認</t>
    <rPh sb="0" eb="4">
      <t>シュッケツカクニン</t>
    </rPh>
    <phoneticPr fontId="2"/>
  </si>
  <si>
    <t>出欠確認</t>
    <rPh sb="0" eb="4">
      <t>しゅっけつかくにん</t>
    </rPh>
    <phoneticPr fontId="4" type="Hiragana"/>
  </si>
  <si>
    <t>出席</t>
    <rPh sb="0" eb="2">
      <t>シュッセキ</t>
    </rPh>
    <phoneticPr fontId="2"/>
  </si>
  <si>
    <t>欠席</t>
    <rPh sb="0" eb="2">
      <t>ケッセキ</t>
    </rPh>
    <phoneticPr fontId="2"/>
  </si>
  <si>
    <t>出 欠 席 確 認 及 び 研 修 ア ン ケ ー ト</t>
  </si>
  <si>
    <t xml:space="preserve">【アンケートのご提出をお願いいたします。本研修の出席として東京都に報告いたします】　　
※受講された全員の方の御提出をお願いいたします </t>
    <rPh sb="8" eb="10">
      <t>テイシュツ</t>
    </rPh>
    <rPh sb="12" eb="13">
      <t>ネガ</t>
    </rPh>
    <rPh sb="20" eb="21">
      <t>ホン</t>
    </rPh>
    <rPh sb="21" eb="23">
      <t>ケンシュウ</t>
    </rPh>
    <rPh sb="24" eb="26">
      <t>シュッセキ</t>
    </rPh>
    <rPh sb="29" eb="31">
      <t>トウキョウ</t>
    </rPh>
    <rPh sb="31" eb="32">
      <t>ト</t>
    </rPh>
    <rPh sb="33" eb="35">
      <t>ホウコク</t>
    </rPh>
    <rPh sb="45" eb="47">
      <t>ジュコウ</t>
    </rPh>
    <rPh sb="50" eb="52">
      <t>ゼンイン</t>
    </rPh>
    <rPh sb="53" eb="54">
      <t>カタ</t>
    </rPh>
    <rPh sb="55" eb="56">
      <t>ゴ</t>
    </rPh>
    <rPh sb="56" eb="58">
      <t>テイシュツ</t>
    </rPh>
    <rPh sb="60" eb="61">
      <t>ネガ</t>
    </rPh>
    <phoneticPr fontId="4"/>
  </si>
  <si>
    <t>●　本日の研修について、御意見・御感想をお書き下さい。</t>
    <rPh sb="2" eb="4">
      <t>ホンジツ</t>
    </rPh>
    <rPh sb="5" eb="7">
      <t>ケンシュウ</t>
    </rPh>
    <rPh sb="12" eb="13">
      <t>ゴ</t>
    </rPh>
    <rPh sb="16" eb="17">
      <t>ゴ</t>
    </rPh>
    <rPh sb="17" eb="19">
      <t>カンソウ</t>
    </rPh>
    <phoneticPr fontId="4"/>
  </si>
  <si>
    <t>●　オンライン研修の御感想等はこちらにお書き下さい。</t>
    <rPh sb="7" eb="9">
      <t>ケンシュウ</t>
    </rPh>
    <rPh sb="10" eb="11">
      <t>ゴ</t>
    </rPh>
    <rPh sb="11" eb="13">
      <t>カンソウ</t>
    </rPh>
    <rPh sb="13" eb="14">
      <t>トウ</t>
    </rPh>
    <rPh sb="20" eb="21">
      <t>カ</t>
    </rPh>
    <rPh sb="22" eb="23">
      <t>クダ</t>
    </rPh>
    <phoneticPr fontId="4"/>
  </si>
  <si>
    <t>御記入いただいた内容は、今後の研修の参考にさせていただくためのみに使用します。御協力ありがとうございました。</t>
    <rPh sb="0" eb="1">
      <t>ゴ</t>
    </rPh>
    <rPh sb="39" eb="40">
      <t>ゴ</t>
    </rPh>
    <rPh sb="40" eb="42">
      <t>キョウリョク</t>
    </rPh>
    <phoneticPr fontId="4"/>
  </si>
  <si>
    <t>その他職種の方は職種を御入力ください</t>
    <rPh sb="2" eb="3">
      <t>た</t>
    </rPh>
    <rPh sb="3" eb="5">
      <t>しょくしゅ</t>
    </rPh>
    <rPh sb="6" eb="7">
      <t>かた</t>
    </rPh>
    <rPh sb="8" eb="10">
      <t>しょくしゅ</t>
    </rPh>
    <rPh sb="11" eb="12">
      <t>ご</t>
    </rPh>
    <rPh sb="12" eb="14">
      <t>にゅうりょく</t>
    </rPh>
    <phoneticPr fontId="4" type="Hiragana"/>
  </si>
  <si>
    <t>出欠を入力してください。欠席された方も欠席を選択し、御提出ください。</t>
    <rPh sb="0" eb="2">
      <t>しゅっけつ</t>
    </rPh>
    <rPh sb="3" eb="5">
      <t>にゅうりょく</t>
    </rPh>
    <rPh sb="12" eb="14">
      <t>けっせき</t>
    </rPh>
    <rPh sb="17" eb="18">
      <t>かた</t>
    </rPh>
    <rPh sb="19" eb="21">
      <t>けっせき</t>
    </rPh>
    <rPh sb="22" eb="24">
      <t>せんたく</t>
    </rPh>
    <rPh sb="26" eb="29">
      <t>ごていしゅつ</t>
    </rPh>
    <phoneticPr fontId="4" type="Hiragana"/>
  </si>
  <si>
    <r>
      <t xml:space="preserve">３） 演習は役に立ちましたか
</t>
    </r>
    <r>
      <rPr>
        <sz val="8"/>
        <rFont val="ＭＳ Ｐゴシック"/>
        <family val="3"/>
        <charset val="128"/>
      </rPr>
      <t>（演習がない場合は回答は不要です）</t>
    </r>
    <rPh sb="3" eb="5">
      <t>エンシュウ</t>
    </rPh>
    <rPh sb="6" eb="7">
      <t>ヤク</t>
    </rPh>
    <rPh sb="8" eb="9">
      <t>タ</t>
    </rPh>
    <rPh sb="16" eb="18">
      <t>エンシュウ</t>
    </rPh>
    <rPh sb="21" eb="23">
      <t>バアイ</t>
    </rPh>
    <rPh sb="24" eb="26">
      <t>カイトウ</t>
    </rPh>
    <rPh sb="27" eb="29">
      <t>フヨウ</t>
    </rPh>
    <phoneticPr fontId="4"/>
  </si>
  <si>
    <t>４） 今後の業務に活用できますか
　　（また、どのように活用するか
　 　具体的にお書きください。）</t>
    <rPh sb="9" eb="11">
      <t>カツヨウ</t>
    </rPh>
    <phoneticPr fontId="4"/>
  </si>
  <si>
    <t>５） 研修時間の長さはいかがでしたか</t>
    <rPh sb="3" eb="5">
      <t>ケンシュウ</t>
    </rPh>
    <rPh sb="5" eb="7">
      <t>ジカン</t>
    </rPh>
    <rPh sb="8" eb="9">
      <t>ナガ</t>
    </rPh>
    <phoneticPr fontId="4"/>
  </si>
  <si>
    <t>６） 研修の時期はいかがでしたか</t>
    <rPh sb="3" eb="5">
      <t>ケンシュウ</t>
    </rPh>
    <rPh sb="6" eb="8">
      <t>ジキ</t>
    </rPh>
    <phoneticPr fontId="4"/>
  </si>
  <si>
    <t>７）オンライン研修はいかがでしたか</t>
    <rPh sb="7" eb="9">
      <t>ケンシュウ</t>
    </rPh>
    <phoneticPr fontId="4"/>
  </si>
  <si>
    <t>テーマ番号をプルダウンで選択してください</t>
    <rPh sb="3" eb="5">
      <t>ばんごう</t>
    </rPh>
    <rPh sb="12" eb="14">
      <t>せんたく</t>
    </rPh>
    <phoneticPr fontId="4" type="Hiragana"/>
  </si>
  <si>
    <t>テーマ：</t>
    <phoneticPr fontId="4" type="Hiragana"/>
  </si>
  <si>
    <t>従事年数</t>
    <rPh sb="0" eb="4">
      <t>ジュウジネンスウ</t>
    </rPh>
    <phoneticPr fontId="2"/>
  </si>
  <si>
    <t>1)内容評価</t>
    <rPh sb="2" eb="4">
      <t>ナイヨウ</t>
    </rPh>
    <rPh sb="4" eb="6">
      <t>ヒョウカ</t>
    </rPh>
    <phoneticPr fontId="2"/>
  </si>
  <si>
    <t>2)理解の深浅</t>
    <rPh sb="2" eb="4">
      <t>リカイ</t>
    </rPh>
    <rPh sb="5" eb="6">
      <t>フカ</t>
    </rPh>
    <rPh sb="6" eb="7">
      <t>セン</t>
    </rPh>
    <phoneticPr fontId="2"/>
  </si>
  <si>
    <t>3)演習の理解</t>
    <rPh sb="2" eb="4">
      <t>エンシュウ</t>
    </rPh>
    <rPh sb="5" eb="7">
      <t>リカイ</t>
    </rPh>
    <phoneticPr fontId="2"/>
  </si>
  <si>
    <t>4)活用の可否</t>
    <rPh sb="2" eb="4">
      <t>カツヨウ</t>
    </rPh>
    <rPh sb="5" eb="7">
      <t>カヒ</t>
    </rPh>
    <phoneticPr fontId="2"/>
  </si>
  <si>
    <t>5)研修時間</t>
    <rPh sb="2" eb="4">
      <t>ケンシュウ</t>
    </rPh>
    <rPh sb="4" eb="6">
      <t>ジカン</t>
    </rPh>
    <phoneticPr fontId="2"/>
  </si>
  <si>
    <t>6)研修時期</t>
    <rPh sb="2" eb="4">
      <t>ケンシュウ</t>
    </rPh>
    <rPh sb="4" eb="6">
      <t>ジキ</t>
    </rPh>
    <phoneticPr fontId="2"/>
  </si>
  <si>
    <t>7)オンライン研修について</t>
    <rPh sb="7" eb="9">
      <t>ケンシュウ</t>
    </rPh>
    <phoneticPr fontId="2"/>
  </si>
  <si>
    <t>ふりがなを先に入力してください</t>
    <rPh sb="5" eb="6">
      <t>さき</t>
    </rPh>
    <rPh sb="7" eb="9">
      <t>にゅうりょく</t>
    </rPh>
    <phoneticPr fontId="4" type="Hiragana"/>
  </si>
  <si>
    <t>申込・アンケート専用E-mail：</t>
    <phoneticPr fontId="4" type="Hiragana"/>
  </si>
  <si>
    <t>9月14日(水)</t>
    <rPh sb="0" eb="8">
      <t>スイ</t>
    </rPh>
    <phoneticPr fontId="4"/>
  </si>
  <si>
    <t>9月7日（水）</t>
    <phoneticPr fontId="2"/>
  </si>
  <si>
    <t>9月26日（月）</t>
    <phoneticPr fontId="2"/>
  </si>
  <si>
    <t>10月7日(金)</t>
    <phoneticPr fontId="2"/>
  </si>
  <si>
    <t>10月17日(月)</t>
    <phoneticPr fontId="2"/>
  </si>
  <si>
    <t>10月25日(火)</t>
    <rPh sb="7" eb="8">
      <t>ヒ</t>
    </rPh>
    <phoneticPr fontId="4"/>
  </si>
  <si>
    <t>10月31日(月)</t>
    <phoneticPr fontId="2"/>
  </si>
  <si>
    <t>11月２日(水)</t>
    <phoneticPr fontId="2"/>
  </si>
  <si>
    <t>11月17日(木)</t>
    <phoneticPr fontId="2"/>
  </si>
  <si>
    <t>11月25日(金)</t>
    <phoneticPr fontId="2"/>
  </si>
  <si>
    <t>９月１４日（水）提出期限</t>
    <rPh sb="8" eb="12">
      <t>テイシュツキゲン</t>
    </rPh>
    <phoneticPr fontId="2"/>
  </si>
  <si>
    <t>９月２１日（水）提出期限</t>
    <rPh sb="6" eb="7">
      <t>スイ</t>
    </rPh>
    <phoneticPr fontId="2"/>
  </si>
  <si>
    <t>１０月３日（月）提出期限</t>
    <rPh sb="6" eb="7">
      <t>ゲツ</t>
    </rPh>
    <phoneticPr fontId="2"/>
  </si>
  <si>
    <t>１０月１４日（きん）提出期限</t>
    <phoneticPr fontId="2"/>
  </si>
  <si>
    <t>１０月２４日（月）提出期限</t>
    <rPh sb="7" eb="8">
      <t>ゲツ</t>
    </rPh>
    <phoneticPr fontId="2"/>
  </si>
  <si>
    <t>１１月１日（火）提出期限</t>
    <rPh sb="6" eb="7">
      <t>カ</t>
    </rPh>
    <phoneticPr fontId="2"/>
  </si>
  <si>
    <t>１１月７日（月）提出期限</t>
    <rPh sb="6" eb="7">
      <t>ゲツ</t>
    </rPh>
    <phoneticPr fontId="2"/>
  </si>
  <si>
    <t>１１月９日（水）提出期限</t>
    <rPh sb="6" eb="7">
      <t>ミズ</t>
    </rPh>
    <phoneticPr fontId="2"/>
  </si>
  <si>
    <t>１１月２４日（木）提出期限</t>
    <rPh sb="7" eb="8">
      <t>キ</t>
    </rPh>
    <phoneticPr fontId="2"/>
  </si>
  <si>
    <t>１２月２日（金）提出期限</t>
    <rPh sb="6" eb="7">
      <t>キン</t>
    </rPh>
    <phoneticPr fontId="2"/>
  </si>
  <si>
    <t xml:space="preserve">高血圧の最新情報を学び個別性のある保健指導を実践！！！
～エビデンスに基づいた指導をするために～
</t>
    <phoneticPr fontId="4"/>
  </si>
  <si>
    <t xml:space="preserve">座り過ぎは危険！寿命を縮めています
～座りすぎによる健康リスクと対策を学ぶ～
</t>
  </si>
  <si>
    <t>糖尿病の発症、重症化予防に向けて
～合併症発症のリスクを回避して健康寿命の延伸を！</t>
    <phoneticPr fontId="4"/>
  </si>
  <si>
    <t xml:space="preserve">健康寿命を延ばすフレイル予防と対策
～いつまでも元気でいきいき暮らすために～
</t>
  </si>
  <si>
    <t xml:space="preserve">事業の評価で健康課題に気づいて効果的実践へ！
～事業評価の実践方法を学び、評価力を高めて次なる段階に進むために～
</t>
    <phoneticPr fontId="4"/>
  </si>
  <si>
    <t xml:space="preserve">喫煙と受動喫煙防止のために
　～子どもから大人まで、みんなの肺の健康を守るために～
</t>
  </si>
  <si>
    <t xml:space="preserve">検査データの持つ意味を理解する
～健診結果データから推測し生活習慣改善に役立つ保健指導を行うために～
</t>
    <rPh sb="0" eb="2">
      <t>ケンサ</t>
    </rPh>
    <rPh sb="17" eb="19">
      <t>ケンシン</t>
    </rPh>
    <rPh sb="19" eb="21">
      <t>ケッカ</t>
    </rPh>
    <rPh sb="26" eb="28">
      <t>スイソク</t>
    </rPh>
    <rPh sb="29" eb="31">
      <t>セイカツ</t>
    </rPh>
    <rPh sb="31" eb="33">
      <t>シュウカン</t>
    </rPh>
    <rPh sb="33" eb="35">
      <t>カイゼン</t>
    </rPh>
    <rPh sb="36" eb="38">
      <t>ヤクダ</t>
    </rPh>
    <rPh sb="39" eb="41">
      <t>ホケン</t>
    </rPh>
    <rPh sb="41" eb="43">
      <t>シドウ</t>
    </rPh>
    <rPh sb="44" eb="45">
      <t>オコナ</t>
    </rPh>
    <phoneticPr fontId="48"/>
  </si>
  <si>
    <t xml:space="preserve">歯周病は命と直結した生活習慣病！ 
 ～ 歯から始まる健康づくりを ～
</t>
  </si>
  <si>
    <t>深刻化する運動不足！
	～実践！！　動きやすい体を手に入れる方法！！！～　
　</t>
    <rPh sb="0" eb="3">
      <t>シンコクカ</t>
    </rPh>
    <rPh sb="5" eb="7">
      <t>ウンドウ</t>
    </rPh>
    <rPh sb="7" eb="9">
      <t>フソク</t>
    </rPh>
    <phoneticPr fontId="4"/>
  </si>
  <si>
    <t>人との「つながり不足」は重大な健康リスク！
～健康への第一歩“心地よいつながり”をサポートするために～
　</t>
    <rPh sb="0" eb="1">
      <t>ヒト</t>
    </rPh>
    <rPh sb="8" eb="10">
      <t>フソク</t>
    </rPh>
    <rPh sb="12" eb="14">
      <t>ジュウダイ</t>
    </rPh>
    <rPh sb="15" eb="17">
      <t>ケンコウ</t>
    </rPh>
    <rPh sb="23" eb="25">
      <t>ケンコウ</t>
    </rPh>
    <rPh sb="27" eb="30">
      <t>ダイイッポ</t>
    </rPh>
    <rPh sb="31" eb="33">
      <t>ココチ</t>
    </rPh>
    <phoneticPr fontId="4"/>
  </si>
  <si>
    <t>高血圧</t>
  </si>
  <si>
    <t>運動</t>
  </si>
  <si>
    <t>糖尿病</t>
  </si>
  <si>
    <t>フレイル</t>
  </si>
  <si>
    <t>事業評価</t>
  </si>
  <si>
    <t>喫煙</t>
  </si>
  <si>
    <t>検査</t>
  </si>
  <si>
    <t>歯周病</t>
  </si>
  <si>
    <t>運動不足（エクササイズ）</t>
  </si>
  <si>
    <t>ソーシャルキャピタル</t>
  </si>
  <si>
    <t>12月2日（金）</t>
    <rPh sb="2" eb="3">
      <t>ガツ</t>
    </rPh>
    <rPh sb="4" eb="5">
      <t>ヒ</t>
    </rPh>
    <rPh sb="6" eb="7">
      <t>キン</t>
    </rPh>
    <phoneticPr fontId="2"/>
  </si>
  <si>
    <t>12月13日（火）</t>
    <rPh sb="2" eb="3">
      <t>ガツ</t>
    </rPh>
    <rPh sb="5" eb="6">
      <t>ヒ</t>
    </rPh>
    <rPh sb="7" eb="8">
      <t>カ</t>
    </rPh>
    <phoneticPr fontId="2"/>
  </si>
  <si>
    <t>1月19日（木）</t>
    <rPh sb="1" eb="2">
      <t>ガツ</t>
    </rPh>
    <rPh sb="4" eb="5">
      <t>ヒ</t>
    </rPh>
    <rPh sb="6" eb="7">
      <t>モク</t>
    </rPh>
    <phoneticPr fontId="2"/>
  </si>
  <si>
    <t>2月21日（火）</t>
    <rPh sb="1" eb="2">
      <t>ガツ</t>
    </rPh>
    <rPh sb="4" eb="5">
      <t>ヒ</t>
    </rPh>
    <rPh sb="6" eb="7">
      <t>ヒ</t>
    </rPh>
    <phoneticPr fontId="2"/>
  </si>
  <si>
    <t>1月24日（火）</t>
    <rPh sb="1" eb="2">
      <t>ガツ</t>
    </rPh>
    <rPh sb="4" eb="5">
      <t>ヒ</t>
    </rPh>
    <rPh sb="6" eb="7">
      <t>ヒ</t>
    </rPh>
    <phoneticPr fontId="2"/>
  </si>
  <si>
    <t>１２月９日（金）提出期限</t>
    <rPh sb="6" eb="7">
      <t>キン</t>
    </rPh>
    <phoneticPr fontId="2"/>
  </si>
  <si>
    <t>12月20日（火）提出期限</t>
    <rPh sb="2" eb="3">
      <t>ガツ</t>
    </rPh>
    <rPh sb="5" eb="6">
      <t>ヒ</t>
    </rPh>
    <rPh sb="7" eb="8">
      <t>ヒ</t>
    </rPh>
    <rPh sb="9" eb="13">
      <t>テイシュツキゲン</t>
    </rPh>
    <phoneticPr fontId="2"/>
  </si>
  <si>
    <t>1月26日（木）提出期限</t>
    <rPh sb="1" eb="2">
      <t>ガツ</t>
    </rPh>
    <rPh sb="4" eb="5">
      <t>ヒ</t>
    </rPh>
    <rPh sb="6" eb="7">
      <t>キ</t>
    </rPh>
    <rPh sb="8" eb="12">
      <t>テイシュツキゲン</t>
    </rPh>
    <phoneticPr fontId="2"/>
  </si>
  <si>
    <t>1月31日（火）提出期限</t>
    <rPh sb="1" eb="2">
      <t>ガツ</t>
    </rPh>
    <rPh sb="4" eb="5">
      <t>ヒ</t>
    </rPh>
    <rPh sb="6" eb="7">
      <t>ヒ</t>
    </rPh>
    <rPh sb="8" eb="12">
      <t>テイシュツキゲン</t>
    </rPh>
    <phoneticPr fontId="2"/>
  </si>
  <si>
    <t>2月28日（火）提出期限</t>
    <rPh sb="1" eb="2">
      <t>ガツ</t>
    </rPh>
    <rPh sb="4" eb="5">
      <t>ヒ</t>
    </rPh>
    <rPh sb="6" eb="7">
      <t>ヒ</t>
    </rPh>
    <rPh sb="8" eb="12">
      <t>テイシュツキゲン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</si>
</sst>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（&quot;@&quot;）&quot;"/>
    <numFmt numFmtId="177" formatCode="\(m&quot;月&quot;d&quot;日&quot;\)"/>
    <numFmt numFmtId="178" formatCode="m/d;@"/>
    <numFmt numFmtId="179" formatCode="0_ "/>
  </numFmts>
  <fonts count="4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11"/>
      <color rgb="FFFF00FF"/>
      <name val="ＭＳ Ｐゴシック"/>
      <family val="3"/>
      <charset val="128"/>
    </font>
    <font>
      <sz val="11"/>
      <color theme="7" tint="0.79998168889431442"/>
      <name val="HGS創英角ﾎﾟｯﾌﾟ体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color rgb="FFFFFF00"/>
      <name val="ＭＳ Ｐゴシック"/>
      <family val="3"/>
      <charset val="128"/>
    </font>
    <font>
      <sz val="10.5"/>
      <color theme="1"/>
      <name val="Century"/>
      <family val="1"/>
    </font>
    <font>
      <sz val="10.5"/>
      <color rgb="FF000000"/>
      <name val="HG丸ｺﾞｼｯｸM-PRO"/>
      <family val="3"/>
      <charset val="128"/>
    </font>
    <font>
      <sz val="9"/>
      <color rgb="FFFFFF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u/>
      <sz val="16"/>
      <color rgb="FFFFFF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sz val="12"/>
      <color indexed="17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/>
    <xf numFmtId="0" fontId="37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0" fillId="4" borderId="0" xfId="0" applyFill="1">
      <alignment vertical="center"/>
    </xf>
    <xf numFmtId="49" fontId="3" fillId="3" borderId="33" xfId="0" applyNumberFormat="1" applyFont="1" applyFill="1" applyBorder="1" applyAlignment="1">
      <alignment horizontal="left" vertical="center" wrapText="1"/>
    </xf>
    <xf numFmtId="0" fontId="12" fillId="3" borderId="0" xfId="0" applyFont="1" applyFill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6" borderId="35" xfId="0" applyFont="1" applyFill="1" applyBorder="1" applyAlignment="1">
      <alignment horizontal="distributed" vertical="center" justifyLastLine="1"/>
    </xf>
    <xf numFmtId="0" fontId="3" fillId="6" borderId="38" xfId="0" applyFont="1" applyFill="1" applyBorder="1" applyAlignment="1">
      <alignment horizontal="distributed" vertical="center" justifyLastLine="1"/>
    </xf>
    <xf numFmtId="0" fontId="3" fillId="3" borderId="42" xfId="0" applyFont="1" applyFill="1" applyBorder="1" applyAlignment="1">
      <alignment horizontal="left" vertical="center" shrinkToFit="1"/>
    </xf>
    <xf numFmtId="0" fontId="7" fillId="6" borderId="35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13" fillId="0" borderId="0" xfId="0" applyFont="1" applyAlignment="1">
      <alignment vertical="center" wrapText="1"/>
    </xf>
    <xf numFmtId="0" fontId="15" fillId="3" borderId="3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4" borderId="0" xfId="0" applyNumberFormat="1" applyFill="1">
      <alignment vertical="center"/>
    </xf>
    <xf numFmtId="0" fontId="18" fillId="0" borderId="0" xfId="0" applyFo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6" borderId="40" xfId="0" applyFont="1" applyFill="1" applyBorder="1" applyAlignment="1">
      <alignment horizontal="distributed" vertical="center" wrapText="1" justifyLastLine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 vertical="top"/>
    </xf>
    <xf numFmtId="49" fontId="21" fillId="0" borderId="33" xfId="0" applyNumberFormat="1" applyFont="1" applyFill="1" applyBorder="1" applyAlignment="1">
      <alignment horizontal="left" vertical="center" wrapText="1"/>
    </xf>
    <xf numFmtId="0" fontId="22" fillId="3" borderId="34" xfId="0" applyFont="1" applyFill="1" applyBorder="1" applyAlignment="1">
      <alignment horizontal="center" vertical="center"/>
    </xf>
    <xf numFmtId="0" fontId="9" fillId="6" borderId="6" xfId="2" applyFont="1" applyFill="1" applyBorder="1" applyAlignment="1">
      <alignment vertical="center" shrinkToFit="1"/>
    </xf>
    <xf numFmtId="0" fontId="13" fillId="3" borderId="50" xfId="0" applyFont="1" applyFill="1" applyBorder="1" applyAlignment="1">
      <alignment horizontal="center" vertical="center"/>
    </xf>
    <xf numFmtId="0" fontId="9" fillId="6" borderId="6" xfId="2" applyFont="1" applyFill="1" applyBorder="1" applyAlignment="1">
      <alignment horizontal="left" vertical="center" shrinkToFit="1"/>
    </xf>
    <xf numFmtId="0" fontId="27" fillId="6" borderId="6" xfId="0" applyFont="1" applyFill="1" applyBorder="1" applyAlignment="1">
      <alignment horizontal="left" vertical="center" shrinkToFit="1"/>
    </xf>
    <xf numFmtId="0" fontId="12" fillId="0" borderId="0" xfId="0" applyFont="1" applyAlignment="1"/>
    <xf numFmtId="0" fontId="30" fillId="0" borderId="0" xfId="0" applyFont="1">
      <alignment vertical="center"/>
    </xf>
    <xf numFmtId="0" fontId="13" fillId="4" borderId="0" xfId="0" applyFont="1" applyFill="1">
      <alignment vertical="center"/>
    </xf>
    <xf numFmtId="0" fontId="13" fillId="0" borderId="0" xfId="0" applyFont="1">
      <alignment vertical="center"/>
    </xf>
    <xf numFmtId="0" fontId="3" fillId="3" borderId="34" xfId="0" applyFont="1" applyFill="1" applyBorder="1" applyAlignment="1">
      <alignment horizontal="left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8" fillId="0" borderId="6" xfId="3" applyFont="1" applyFill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0" fontId="32" fillId="0" borderId="6" xfId="0" applyFont="1" applyBorder="1" applyAlignment="1">
      <alignment vertical="center" wrapText="1"/>
    </xf>
    <xf numFmtId="0" fontId="32" fillId="0" borderId="6" xfId="0" applyFont="1" applyBorder="1" applyAlignment="1">
      <alignment horizontal="left" vertical="center" wrapText="1"/>
    </xf>
    <xf numFmtId="178" fontId="39" fillId="0" borderId="6" xfId="2" applyNumberFormat="1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right" vertical="top"/>
    </xf>
    <xf numFmtId="5" fontId="0" fillId="0" borderId="0" xfId="0" applyNumberFormat="1">
      <alignment vertical="center"/>
    </xf>
    <xf numFmtId="0" fontId="42" fillId="9" borderId="0" xfId="0" applyFont="1" applyFill="1" applyProtection="1">
      <alignment vertical="center"/>
    </xf>
    <xf numFmtId="0" fontId="43" fillId="8" borderId="0" xfId="0" applyFont="1" applyFill="1">
      <alignment vertical="center"/>
    </xf>
    <xf numFmtId="0" fontId="43" fillId="8" borderId="0" xfId="0" applyFont="1" applyFill="1" applyAlignment="1">
      <alignment horizontal="right" vertical="center"/>
    </xf>
    <xf numFmtId="0" fontId="44" fillId="0" borderId="0" xfId="0" applyFont="1">
      <alignment vertical="center"/>
    </xf>
    <xf numFmtId="0" fontId="3" fillId="10" borderId="0" xfId="0" applyFont="1" applyFill="1">
      <alignment vertical="center"/>
    </xf>
    <xf numFmtId="0" fontId="45" fillId="0" borderId="0" xfId="0" applyFont="1">
      <alignment vertical="center"/>
    </xf>
    <xf numFmtId="178" fontId="39" fillId="0" borderId="6" xfId="2" applyNumberFormat="1" applyFont="1" applyFill="1" applyBorder="1" applyAlignment="1">
      <alignment horizontal="left" vertical="center" wrapText="1" shrinkToFit="1"/>
    </xf>
    <xf numFmtId="0" fontId="46" fillId="0" borderId="6" xfId="2" applyFont="1" applyFill="1" applyBorder="1" applyAlignment="1">
      <alignment horizontal="left" vertical="center" wrapText="1"/>
    </xf>
    <xf numFmtId="0" fontId="46" fillId="0" borderId="6" xfId="3" applyFont="1" applyFill="1" applyBorder="1" applyAlignment="1">
      <alignment horizontal="left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7" fillId="0" borderId="6" xfId="3" applyFont="1" applyFill="1" applyBorder="1" applyAlignment="1">
      <alignment horizontal="left" vertical="center" wrapText="1"/>
    </xf>
    <xf numFmtId="0" fontId="47" fillId="0" borderId="6" xfId="2" applyFont="1" applyFill="1" applyBorder="1" applyAlignment="1">
      <alignment vertical="center" wrapText="1"/>
    </xf>
    <xf numFmtId="0" fontId="46" fillId="0" borderId="6" xfId="2" applyFont="1" applyFill="1" applyBorder="1" applyAlignment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38" fillId="0" borderId="51" xfId="3" applyFont="1" applyFill="1" applyBorder="1" applyAlignment="1">
      <alignment horizontal="center" vertical="center" wrapText="1"/>
    </xf>
    <xf numFmtId="178" fontId="39" fillId="0" borderId="51" xfId="2" applyNumberFormat="1" applyFont="1" applyFill="1" applyBorder="1" applyAlignment="1">
      <alignment horizontal="center" vertical="center" wrapText="1" shrinkToFit="1"/>
    </xf>
    <xf numFmtId="178" fontId="39" fillId="0" borderId="52" xfId="2" applyNumberFormat="1" applyFont="1" applyFill="1" applyBorder="1" applyAlignment="1">
      <alignment horizontal="center" vertical="center" wrapText="1" shrinkToFit="1"/>
    </xf>
    <xf numFmtId="56" fontId="36" fillId="0" borderId="0" xfId="0" applyNumberFormat="1" applyFont="1" applyAlignment="1">
      <alignment horizontal="center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distributed" vertical="center" wrapText="1" justifyLastLine="1"/>
    </xf>
    <xf numFmtId="0" fontId="0" fillId="6" borderId="30" xfId="0" applyFill="1" applyBorder="1" applyAlignment="1">
      <alignment horizontal="distributed" vertical="center" wrapText="1" justifyLastLine="1"/>
    </xf>
    <xf numFmtId="0" fontId="12" fillId="3" borderId="31" xfId="0" applyFont="1" applyFill="1" applyBorder="1" applyAlignment="1">
      <alignment horizontal="left" vertical="center" wrapText="1"/>
    </xf>
    <xf numFmtId="0" fontId="22" fillId="3" borderId="32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/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9" fillId="9" borderId="0" xfId="0" applyFont="1" applyFill="1" applyAlignment="1" applyProtection="1">
      <alignment vertical="center"/>
      <protection locked="0"/>
    </xf>
    <xf numFmtId="0" fontId="5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77" fontId="12" fillId="0" borderId="0" xfId="0" applyNumberFormat="1" applyFont="1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2" fillId="5" borderId="31" xfId="0" applyFont="1" applyFill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left" vertical="center" wrapText="1" shrinkToFit="1"/>
    </xf>
    <xf numFmtId="0" fontId="3" fillId="2" borderId="10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 shrinkToFit="1"/>
    </xf>
    <xf numFmtId="0" fontId="3" fillId="2" borderId="7" xfId="0" applyFont="1" applyFill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shrinkToFit="1"/>
    </xf>
    <xf numFmtId="49" fontId="3" fillId="3" borderId="41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49" fontId="3" fillId="5" borderId="47" xfId="0" applyNumberFormat="1" applyFont="1" applyFill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49" fontId="24" fillId="0" borderId="0" xfId="1" applyNumberFormat="1" applyFont="1" applyBorder="1" applyAlignment="1">
      <alignment horizontal="left" wrapText="1"/>
    </xf>
    <xf numFmtId="49" fontId="23" fillId="0" borderId="0" xfId="1" applyNumberFormat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9" fontId="3" fillId="5" borderId="23" xfId="0" applyNumberFormat="1" applyFont="1" applyFill="1" applyBorder="1" applyAlignment="1" applyProtection="1">
      <alignment horizontal="center" vertical="center"/>
    </xf>
    <xf numFmtId="179" fontId="3" fillId="5" borderId="24" xfId="0" applyNumberFormat="1" applyFont="1" applyFill="1" applyBorder="1" applyAlignment="1" applyProtection="1">
      <alignment horizontal="center" vertical="center"/>
    </xf>
    <xf numFmtId="179" fontId="3" fillId="5" borderId="19" xfId="0" applyNumberFormat="1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4" xr:uid="{2662B627-44DA-4A84-841A-E4E76A776D8C}"/>
    <cellStyle name="標準_日程表" xfId="3" xr:uid="{DD2E8EB0-22CB-4EA4-8C7E-1B4EEF89490C}"/>
  </cellStyles>
  <dxfs count="0"/>
  <tableStyles count="0" defaultTableStyle="TableStyleMedium2" defaultPivotStyle="PivotStyleLight16"/>
  <colors>
    <mruColors>
      <color rgb="FFFCBCEE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381000</xdr:colOff>
      <xdr:row>14</xdr:row>
      <xdr:rowOff>0</xdr:rowOff>
    </xdr:from>
    <xdr:ext cx="76200" cy="209550"/>
    <xdr:sp macro="" textlink="">
      <xdr:nvSpPr>
        <xdr:cNvPr id="2" name="Text Box 7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324725" y="3638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3</xdr:row>
      <xdr:rowOff>657225</xdr:rowOff>
    </xdr:from>
    <xdr:to>
      <xdr:col>14</xdr:col>
      <xdr:colOff>438151</xdr:colOff>
      <xdr:row>7</xdr:row>
      <xdr:rowOff>133350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1266825"/>
          <a:ext cx="7219951" cy="895350"/>
        </a:xfrm>
        <a:prstGeom prst="frame">
          <a:avLst>
            <a:gd name="adj1" fmla="val 4068"/>
          </a:avLst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endParaRPr lang="ja-JP" altLang="en-US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ou2020@fukushizaida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BCEE"/>
  </sheetPr>
  <dimension ref="A1:AD35"/>
  <sheetViews>
    <sheetView showGridLines="0" tabSelected="1" view="pageBreakPreview" zoomScaleNormal="100" zoomScaleSheetLayoutView="100" workbookViewId="0">
      <selection activeCell="U4" sqref="U4"/>
    </sheetView>
  </sheetViews>
  <sheetFormatPr defaultColWidth="9" defaultRowHeight="13.5"/>
  <cols>
    <col min="1" max="7" width="8.25" style="1" customWidth="1"/>
    <col min="8" max="8" width="7.125" style="1" customWidth="1"/>
    <col min="9" max="14" width="5.875" style="1" customWidth="1"/>
    <col min="15" max="15" width="4.75" style="1" customWidth="1"/>
    <col min="16" max="16" width="9" style="1"/>
    <col min="17" max="17" width="23.75" style="1" hidden="1" customWidth="1"/>
    <col min="18" max="18" width="9" style="27" hidden="1" customWidth="1"/>
    <col min="19" max="16384" width="9" style="1"/>
  </cols>
  <sheetData>
    <row r="1" spans="1:30" ht="33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3"/>
    </row>
    <row r="2" spans="1:30" ht="30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6" t="s">
        <v>9</v>
      </c>
      <c r="N2" s="117"/>
      <c r="O2" s="72">
        <v>11</v>
      </c>
      <c r="P2" s="59" t="s">
        <v>160</v>
      </c>
      <c r="Q2" s="60"/>
      <c r="R2" s="61"/>
      <c r="S2" s="60"/>
      <c r="T2" s="60"/>
      <c r="U2" s="60"/>
      <c r="V2" s="60"/>
      <c r="W2" s="62"/>
    </row>
    <row r="3" spans="1:30" ht="27.75" customHeight="1">
      <c r="A3" s="5"/>
      <c r="B3" s="5"/>
      <c r="C3" s="110" t="s">
        <v>148</v>
      </c>
      <c r="D3" s="110"/>
      <c r="E3" s="110"/>
      <c r="F3" s="110"/>
      <c r="G3" s="110"/>
      <c r="H3" s="110"/>
      <c r="I3" s="110"/>
      <c r="J3" s="110"/>
      <c r="K3" s="110"/>
      <c r="L3" s="110"/>
      <c r="M3" s="114" t="str">
        <f>VLOOKUP(O2,作業頁!A2:C11,2,FALSE)</f>
        <v>9月7日（水）</v>
      </c>
      <c r="N3" s="115"/>
      <c r="O3" s="115"/>
    </row>
    <row r="4" spans="1:30" s="4" customFormat="1" ht="57.75" customHeight="1">
      <c r="A4" s="111" t="s">
        <v>149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R4" s="28"/>
    </row>
    <row r="5" spans="1:30" s="4" customFormat="1" ht="27" customHeight="1">
      <c r="A5" s="112" t="s">
        <v>106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R5" s="28"/>
    </row>
    <row r="6" spans="1:30" s="4" customFormat="1" ht="19.5" customHeight="1">
      <c r="A6" s="153" t="s">
        <v>171</v>
      </c>
      <c r="B6" s="154"/>
      <c r="C6" s="154"/>
      <c r="D6" s="154"/>
      <c r="E6" s="154"/>
      <c r="F6" s="151" t="s">
        <v>107</v>
      </c>
      <c r="G6" s="152"/>
      <c r="H6" s="152"/>
      <c r="I6" s="152"/>
      <c r="J6" s="152"/>
      <c r="K6" s="152"/>
      <c r="L6" s="152"/>
      <c r="M6" s="152"/>
      <c r="N6" s="152"/>
      <c r="O6" s="152"/>
      <c r="R6" s="28"/>
    </row>
    <row r="7" spans="1:30" s="4" customFormat="1" ht="32.25" customHeight="1">
      <c r="A7" s="57" t="s">
        <v>161</v>
      </c>
      <c r="B7" s="124" t="str">
        <f>VLOOKUP(O2,作業頁!B29:F38,3,FALSE)</f>
        <v xml:space="preserve">高血圧の最新情報を学び個別性のある保健指導を実践！！！
～エビデンスに基づいた指導をするために～
</v>
      </c>
      <c r="C7" s="124"/>
      <c r="D7" s="124"/>
      <c r="E7" s="124"/>
      <c r="F7" s="124"/>
      <c r="G7" s="124"/>
      <c r="H7" s="124"/>
      <c r="I7" s="82" t="str">
        <f>VLOOKUP('アンケート（共通）'!O2,作業頁!A2:C11,3,FALSE)</f>
        <v>９月１４日（水）提出期限</v>
      </c>
      <c r="J7" s="82"/>
      <c r="K7" s="82"/>
      <c r="L7" s="82"/>
      <c r="M7" s="82"/>
      <c r="N7" s="82"/>
      <c r="O7" s="82"/>
      <c r="R7" s="28"/>
    </row>
    <row r="8" spans="1:30" s="3" customFormat="1" ht="25.5" customHeight="1" thickBo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64" t="s">
        <v>170</v>
      </c>
      <c r="Q8" s="3" t="s">
        <v>96</v>
      </c>
      <c r="R8" s="29"/>
      <c r="AD8" s="40"/>
    </row>
    <row r="9" spans="1:30" s="2" customFormat="1" ht="24.75" customHeight="1">
      <c r="A9" s="157" t="s">
        <v>111</v>
      </c>
      <c r="B9" s="158"/>
      <c r="C9" s="145"/>
      <c r="D9" s="146"/>
      <c r="E9" s="146"/>
      <c r="F9" s="147"/>
      <c r="G9" s="106" t="s">
        <v>12</v>
      </c>
      <c r="H9" s="107"/>
      <c r="I9" s="162"/>
      <c r="J9" s="163"/>
      <c r="K9" s="163"/>
      <c r="L9" s="163"/>
      <c r="M9" s="164"/>
      <c r="N9" s="170" t="s">
        <v>145</v>
      </c>
      <c r="O9" s="171"/>
      <c r="P9" s="64" t="s">
        <v>154</v>
      </c>
      <c r="Q9" s="2" t="s">
        <v>72</v>
      </c>
      <c r="R9" s="30">
        <f>C9</f>
        <v>0</v>
      </c>
      <c r="S9" s="63"/>
    </row>
    <row r="10" spans="1:30" s="2" customFormat="1" ht="33" customHeight="1" thickBot="1">
      <c r="A10" s="155" t="s">
        <v>3</v>
      </c>
      <c r="B10" s="156"/>
      <c r="C10" s="159"/>
      <c r="D10" s="160"/>
      <c r="E10" s="160"/>
      <c r="F10" s="161"/>
      <c r="G10" s="108" t="s">
        <v>74</v>
      </c>
      <c r="H10" s="109"/>
      <c r="I10" s="165"/>
      <c r="J10" s="166"/>
      <c r="K10" s="166"/>
      <c r="L10" s="166"/>
      <c r="M10" s="167"/>
      <c r="N10" s="168"/>
      <c r="O10" s="169"/>
      <c r="Q10" s="2" t="s">
        <v>75</v>
      </c>
      <c r="R10" s="30">
        <f>I9</f>
        <v>0</v>
      </c>
    </row>
    <row r="11" spans="1:30" s="2" customFormat="1" ht="11.25" customHeight="1">
      <c r="A11" s="120" t="s">
        <v>4</v>
      </c>
      <c r="B11" s="121"/>
      <c r="C11" s="78" t="s">
        <v>14</v>
      </c>
      <c r="D11" s="118"/>
      <c r="E11" s="9" t="s">
        <v>21</v>
      </c>
      <c r="F11" s="95" t="s">
        <v>20</v>
      </c>
      <c r="G11" s="96"/>
      <c r="H11" s="96"/>
      <c r="I11" s="96"/>
      <c r="J11" s="96"/>
      <c r="K11" s="96"/>
      <c r="L11" s="96"/>
      <c r="M11" s="96"/>
      <c r="N11" s="96"/>
      <c r="O11" s="97"/>
      <c r="P11" s="64" t="s">
        <v>153</v>
      </c>
      <c r="Q11" s="47" t="s">
        <v>73</v>
      </c>
      <c r="R11" s="48">
        <f>I10</f>
        <v>0</v>
      </c>
      <c r="S11" s="47"/>
      <c r="T11" s="47"/>
    </row>
    <row r="12" spans="1:30" s="2" customFormat="1" ht="22.5" customHeight="1" thickBot="1">
      <c r="A12" s="122"/>
      <c r="B12" s="123"/>
      <c r="C12" s="79"/>
      <c r="D12" s="119"/>
      <c r="E12" s="8"/>
      <c r="F12" s="98"/>
      <c r="G12" s="99"/>
      <c r="H12" s="99"/>
      <c r="I12" s="99"/>
      <c r="J12" s="99"/>
      <c r="K12" s="99"/>
      <c r="L12" s="99"/>
      <c r="M12" s="99"/>
      <c r="N12" s="99"/>
      <c r="O12" s="100"/>
      <c r="Q12" s="2" t="s">
        <v>76</v>
      </c>
      <c r="R12" s="30" t="str">
        <f>N9</f>
        <v>出欠確認</v>
      </c>
    </row>
    <row r="13" spans="1:30" s="2" customFormat="1" ht="20.25" customHeight="1">
      <c r="A13" s="120" t="s">
        <v>5</v>
      </c>
      <c r="B13" s="121"/>
      <c r="C13" s="78" t="s">
        <v>14</v>
      </c>
      <c r="D13" s="80"/>
      <c r="E13" s="33"/>
      <c r="F13" s="95" t="s">
        <v>99</v>
      </c>
      <c r="G13" s="101"/>
      <c r="H13" s="101"/>
      <c r="I13" s="101"/>
      <c r="J13" s="101"/>
      <c r="K13" s="101"/>
      <c r="L13" s="101"/>
      <c r="M13" s="101"/>
      <c r="N13" s="101"/>
      <c r="O13" s="102"/>
      <c r="Q13" s="2" t="s">
        <v>77</v>
      </c>
      <c r="R13" s="30">
        <f>D11</f>
        <v>0</v>
      </c>
    </row>
    <row r="14" spans="1:30" s="3" customFormat="1" ht="27.75" customHeight="1" thickBot="1">
      <c r="A14" s="122"/>
      <c r="B14" s="123"/>
      <c r="C14" s="79"/>
      <c r="D14" s="81"/>
      <c r="E14" s="34"/>
      <c r="F14" s="103"/>
      <c r="G14" s="104"/>
      <c r="H14" s="104"/>
      <c r="I14" s="104"/>
      <c r="J14" s="104"/>
      <c r="K14" s="104"/>
      <c r="L14" s="104"/>
      <c r="M14" s="104"/>
      <c r="N14" s="104"/>
      <c r="O14" s="105"/>
      <c r="Q14" s="3" t="s">
        <v>78</v>
      </c>
      <c r="R14" s="31">
        <f>E12</f>
        <v>0</v>
      </c>
    </row>
    <row r="15" spans="1:30" s="2" customFormat="1" ht="30" customHeight="1">
      <c r="A15" s="87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Q15" s="25" t="s">
        <v>79</v>
      </c>
      <c r="R15" s="30">
        <f>D13</f>
        <v>0</v>
      </c>
    </row>
    <row r="16" spans="1:30" s="2" customFormat="1" ht="22.5" customHeight="1">
      <c r="A16" s="88" t="s">
        <v>2</v>
      </c>
      <c r="B16" s="88"/>
      <c r="C16" s="88"/>
      <c r="D16" s="13" t="s">
        <v>14</v>
      </c>
      <c r="E16" s="10"/>
      <c r="F16" s="89" t="s">
        <v>94</v>
      </c>
      <c r="G16" s="90"/>
      <c r="H16" s="90"/>
      <c r="I16" s="90"/>
      <c r="J16" s="90"/>
      <c r="K16" s="90"/>
      <c r="L16" s="90"/>
      <c r="M16" s="90"/>
      <c r="N16" s="90"/>
      <c r="O16" s="91"/>
      <c r="Q16" s="2" t="s">
        <v>80</v>
      </c>
      <c r="R16" s="30">
        <f>E16</f>
        <v>0</v>
      </c>
    </row>
    <row r="17" spans="1:24" s="2" customFormat="1" ht="22.5" customHeight="1">
      <c r="A17" s="88" t="s">
        <v>1</v>
      </c>
      <c r="B17" s="88"/>
      <c r="C17" s="88"/>
      <c r="D17" s="13" t="s">
        <v>14</v>
      </c>
      <c r="E17" s="10"/>
      <c r="F17" s="89" t="s">
        <v>109</v>
      </c>
      <c r="G17" s="138"/>
      <c r="H17" s="138"/>
      <c r="I17" s="138"/>
      <c r="J17" s="138"/>
      <c r="K17" s="138"/>
      <c r="L17" s="138"/>
      <c r="M17" s="138"/>
      <c r="N17" s="138"/>
      <c r="O17" s="139"/>
      <c r="Q17" s="2" t="s">
        <v>81</v>
      </c>
      <c r="R17" s="30">
        <f t="shared" ref="R17:R19" si="0">E17</f>
        <v>0</v>
      </c>
    </row>
    <row r="18" spans="1:24" s="2" customFormat="1" ht="30.75" customHeight="1">
      <c r="A18" s="144" t="s">
        <v>155</v>
      </c>
      <c r="B18" s="88"/>
      <c r="C18" s="88"/>
      <c r="D18" s="13" t="s">
        <v>14</v>
      </c>
      <c r="E18" s="37"/>
      <c r="F18" s="89" t="s">
        <v>119</v>
      </c>
      <c r="G18" s="138"/>
      <c r="H18" s="138"/>
      <c r="I18" s="138"/>
      <c r="J18" s="138"/>
      <c r="K18" s="138"/>
      <c r="L18" s="138"/>
      <c r="M18" s="138"/>
      <c r="N18" s="138"/>
      <c r="O18" s="139"/>
      <c r="R18" s="30"/>
      <c r="X18" s="41"/>
    </row>
    <row r="19" spans="1:24" s="2" customFormat="1" ht="30" customHeight="1">
      <c r="A19" s="129" t="s">
        <v>156</v>
      </c>
      <c r="B19" s="130"/>
      <c r="C19" s="131"/>
      <c r="D19" s="14" t="s">
        <v>14</v>
      </c>
      <c r="E19" s="20"/>
      <c r="F19" s="135" t="s">
        <v>93</v>
      </c>
      <c r="G19" s="136"/>
      <c r="H19" s="136"/>
      <c r="I19" s="136"/>
      <c r="J19" s="136"/>
      <c r="K19" s="136"/>
      <c r="L19" s="136"/>
      <c r="M19" s="136"/>
      <c r="N19" s="136"/>
      <c r="O19" s="137"/>
      <c r="Q19" s="2" t="s">
        <v>82</v>
      </c>
      <c r="R19" s="30">
        <f t="shared" si="0"/>
        <v>0</v>
      </c>
    </row>
    <row r="20" spans="1:24" s="2" customFormat="1" ht="30" customHeight="1">
      <c r="A20" s="132"/>
      <c r="B20" s="133"/>
      <c r="C20" s="134"/>
      <c r="D20" s="26" t="s">
        <v>97</v>
      </c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Q20" s="2" t="s">
        <v>83</v>
      </c>
      <c r="R20" s="32">
        <f>E20</f>
        <v>0</v>
      </c>
    </row>
    <row r="21" spans="1:24" s="2" customFormat="1" ht="30" customHeight="1">
      <c r="A21" s="126" t="s">
        <v>157</v>
      </c>
      <c r="B21" s="127"/>
      <c r="C21" s="128"/>
      <c r="D21" s="13" t="s">
        <v>14</v>
      </c>
      <c r="E21" s="10"/>
      <c r="F21" s="89" t="s">
        <v>110</v>
      </c>
      <c r="G21" s="92"/>
      <c r="H21" s="92"/>
      <c r="I21" s="92"/>
      <c r="J21" s="92"/>
      <c r="K21" s="92"/>
      <c r="L21" s="92"/>
      <c r="M21" s="92"/>
      <c r="N21" s="92"/>
      <c r="O21" s="93"/>
      <c r="Q21" s="2" t="s">
        <v>84</v>
      </c>
      <c r="R21" s="30">
        <f>E21</f>
        <v>0</v>
      </c>
    </row>
    <row r="22" spans="1:24" s="3" customFormat="1" ht="27.75" customHeight="1">
      <c r="A22" s="126" t="s">
        <v>158</v>
      </c>
      <c r="B22" s="127"/>
      <c r="C22" s="128"/>
      <c r="D22" s="13" t="s">
        <v>14</v>
      </c>
      <c r="E22" s="10"/>
      <c r="F22" s="10"/>
      <c r="G22" s="24" t="s">
        <v>129</v>
      </c>
      <c r="H22" s="6" t="s">
        <v>95</v>
      </c>
      <c r="I22" s="11"/>
      <c r="J22" s="11"/>
      <c r="K22" s="11"/>
      <c r="L22" s="11"/>
      <c r="M22" s="11"/>
      <c r="N22" s="11"/>
      <c r="O22" s="12"/>
      <c r="Q22" s="2" t="s">
        <v>85</v>
      </c>
      <c r="R22" s="30">
        <f>E22</f>
        <v>0</v>
      </c>
    </row>
    <row r="23" spans="1:24" s="2" customFormat="1" ht="35.25" customHeight="1">
      <c r="A23" s="148" t="s">
        <v>159</v>
      </c>
      <c r="B23" s="149"/>
      <c r="C23" s="150"/>
      <c r="D23" s="13" t="s">
        <v>14</v>
      </c>
      <c r="E23" s="35"/>
      <c r="F23" s="89" t="s">
        <v>108</v>
      </c>
      <c r="G23" s="92"/>
      <c r="H23" s="92"/>
      <c r="I23" s="92"/>
      <c r="J23" s="92"/>
      <c r="K23" s="92"/>
      <c r="L23" s="92"/>
      <c r="M23" s="92"/>
      <c r="N23" s="92"/>
      <c r="O23" s="93"/>
      <c r="Q23" s="2" t="s">
        <v>86</v>
      </c>
      <c r="R23" s="30">
        <f>F22</f>
        <v>0</v>
      </c>
    </row>
    <row r="24" spans="1:24" s="3" customFormat="1" ht="27" customHeight="1">
      <c r="A24" s="140" t="s">
        <v>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Q24" s="3" t="s">
        <v>87</v>
      </c>
      <c r="R24" s="29">
        <f>B25</f>
        <v>0</v>
      </c>
    </row>
    <row r="25" spans="1:24" s="2" customFormat="1" ht="35.25" customHeight="1">
      <c r="A25" s="16" t="s">
        <v>50</v>
      </c>
      <c r="B25" s="15"/>
      <c r="C25" s="15"/>
      <c r="D25" s="15"/>
      <c r="E25" s="15"/>
      <c r="F25" s="15"/>
      <c r="G25" s="44"/>
      <c r="H25" s="175" t="s">
        <v>71</v>
      </c>
      <c r="I25" s="176"/>
      <c r="J25" s="176"/>
      <c r="K25" s="176"/>
      <c r="L25" s="176"/>
      <c r="M25" s="176"/>
      <c r="N25" s="176"/>
      <c r="O25" s="177"/>
      <c r="P25" s="41"/>
      <c r="Q25" s="3" t="s">
        <v>87</v>
      </c>
      <c r="R25" s="29">
        <f>C25</f>
        <v>0</v>
      </c>
    </row>
    <row r="26" spans="1:24" s="3" customFormat="1" ht="21.75" customHeight="1">
      <c r="A26" s="86" t="s">
        <v>65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Q26" s="3" t="s">
        <v>87</v>
      </c>
      <c r="R26" s="29">
        <f>D25</f>
        <v>0</v>
      </c>
    </row>
    <row r="27" spans="1:24" s="3" customFormat="1" ht="17.25" customHeight="1">
      <c r="A27" s="172" t="s">
        <v>0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  <c r="Q27" s="3" t="s">
        <v>87</v>
      </c>
      <c r="R27" s="29">
        <f>E25</f>
        <v>0</v>
      </c>
    </row>
    <row r="28" spans="1:24" s="2" customFormat="1" ht="48.75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Q28" s="3" t="s">
        <v>87</v>
      </c>
      <c r="R28" s="30">
        <f>F25</f>
        <v>0</v>
      </c>
    </row>
    <row r="29" spans="1:24" s="3" customFormat="1" ht="21.75" customHeight="1">
      <c r="A29" s="86" t="s">
        <v>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3" t="s">
        <v>88</v>
      </c>
      <c r="R29" s="29">
        <f>G25</f>
        <v>0</v>
      </c>
    </row>
    <row r="30" spans="1:24" s="2" customFormat="1" ht="57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Q30" s="2" t="s">
        <v>89</v>
      </c>
      <c r="R30" s="30">
        <f>A28</f>
        <v>0</v>
      </c>
    </row>
    <row r="31" spans="1:24" s="3" customFormat="1" ht="21.75" customHeight="1">
      <c r="A31" s="86" t="s">
        <v>150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Q31" s="3" t="s">
        <v>90</v>
      </c>
      <c r="R31" s="29">
        <f>A30</f>
        <v>0</v>
      </c>
    </row>
    <row r="32" spans="1:24" s="2" customFormat="1" ht="42.7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Q32" s="2" t="s">
        <v>91</v>
      </c>
      <c r="R32" s="30">
        <f>A32</f>
        <v>0</v>
      </c>
    </row>
    <row r="33" spans="1:18" s="3" customFormat="1" ht="21.75" customHeight="1">
      <c r="A33" s="86" t="s">
        <v>151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Q33" s="3" t="s">
        <v>92</v>
      </c>
      <c r="R33" s="29">
        <f>A34</f>
        <v>0</v>
      </c>
    </row>
    <row r="34" spans="1:18" ht="36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8" ht="24.75" customHeight="1">
      <c r="A35" s="125" t="s">
        <v>152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</sheetData>
  <mergeCells count="57">
    <mergeCell ref="C3:L3"/>
    <mergeCell ref="C9:F9"/>
    <mergeCell ref="A33:O33"/>
    <mergeCell ref="A30:O30"/>
    <mergeCell ref="A23:C23"/>
    <mergeCell ref="F6:O6"/>
    <mergeCell ref="A6:E6"/>
    <mergeCell ref="A10:B10"/>
    <mergeCell ref="A9:B9"/>
    <mergeCell ref="C10:F10"/>
    <mergeCell ref="I9:M9"/>
    <mergeCell ref="I10:M10"/>
    <mergeCell ref="N10:O10"/>
    <mergeCell ref="N9:O9"/>
    <mergeCell ref="A27:O27"/>
    <mergeCell ref="H25:O25"/>
    <mergeCell ref="A35:O35"/>
    <mergeCell ref="A28:O28"/>
    <mergeCell ref="A17:C17"/>
    <mergeCell ref="A22:C22"/>
    <mergeCell ref="A19:C20"/>
    <mergeCell ref="A21:C21"/>
    <mergeCell ref="A32:O32"/>
    <mergeCell ref="F19:O19"/>
    <mergeCell ref="F17:O17"/>
    <mergeCell ref="A24:O24"/>
    <mergeCell ref="F23:O23"/>
    <mergeCell ref="E20:O20"/>
    <mergeCell ref="A18:C18"/>
    <mergeCell ref="F18:O18"/>
    <mergeCell ref="A1:O1"/>
    <mergeCell ref="F11:O12"/>
    <mergeCell ref="F13:O14"/>
    <mergeCell ref="G9:H9"/>
    <mergeCell ref="G10:H10"/>
    <mergeCell ref="A2:L2"/>
    <mergeCell ref="A4:O4"/>
    <mergeCell ref="A5:O5"/>
    <mergeCell ref="A8:O8"/>
    <mergeCell ref="M3:O3"/>
    <mergeCell ref="M2:N2"/>
    <mergeCell ref="D11:D12"/>
    <mergeCell ref="A13:B14"/>
    <mergeCell ref="A11:B12"/>
    <mergeCell ref="C11:C12"/>
    <mergeCell ref="B7:H7"/>
    <mergeCell ref="C13:C14"/>
    <mergeCell ref="D13:D14"/>
    <mergeCell ref="I7:O7"/>
    <mergeCell ref="A34:O34"/>
    <mergeCell ref="A31:O31"/>
    <mergeCell ref="A29:O29"/>
    <mergeCell ref="A26:O26"/>
    <mergeCell ref="A15:O15"/>
    <mergeCell ref="A16:C16"/>
    <mergeCell ref="F16:O16"/>
    <mergeCell ref="F21:O21"/>
  </mergeCells>
  <phoneticPr fontId="4" type="Hiragana"/>
  <dataValidations count="1">
    <dataValidation imeMode="hiragana" allowBlank="1" showInputMessage="1" showErrorMessage="1" sqref="E20:O20" xr:uid="{00000000-0002-0000-0000-000001000000}"/>
  </dataValidations>
  <hyperlinks>
    <hyperlink ref="F6:O6" r:id="rId1" display=" kenkou2020@fukushizaidan.jp" xr:uid="{00000000-0004-0000-0000-000000000000}"/>
  </hyperlinks>
  <printOptions horizontalCentered="1"/>
  <pageMargins left="0.23622047244094491" right="0.23622047244094491" top="0.19685039370078741" bottom="0.15748031496062992" header="0.19685039370078741" footer="0.31496062992125984"/>
  <pageSetup paperSize="9" scale="90" orientation="portrait" blackAndWhite="1" r:id="rId2"/>
  <ignoredErrors>
    <ignoredError sqref="R14" 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imeMode="hiragana" allowBlank="1" showInputMessage="1" showErrorMessage="1" xr:uid="{00000000-0002-0000-0000-000002000000}">
          <x14:formula1>
            <xm:f>作業頁!$D$2:$D$3</xm:f>
          </x14:formula1>
          <xm:sqref>N10:O10</xm:sqref>
        </x14:dataValidation>
        <x14:dataValidation type="list" allowBlank="1" showInputMessage="1" showErrorMessage="1" xr:uid="{00000000-0002-0000-0000-000003000000}">
          <x14:formula1>
            <xm:f>作業頁!$F$2:$F$5</xm:f>
          </x14:formula1>
          <xm:sqref>E16</xm:sqref>
        </x14:dataValidation>
        <x14:dataValidation type="list" allowBlank="1" showInputMessage="1" showErrorMessage="1" xr:uid="{00000000-0002-0000-0000-000004000000}">
          <x14:formula1>
            <xm:f>作業頁!$H$2:$H$5</xm:f>
          </x14:formula1>
          <xm:sqref>E17</xm:sqref>
        </x14:dataValidation>
        <x14:dataValidation type="list" allowBlank="1" showInputMessage="1" showErrorMessage="1" xr:uid="{00000000-0002-0000-0000-000005000000}">
          <x14:formula1>
            <xm:f>作業頁!$J$2:$J$5</xm:f>
          </x14:formula1>
          <xm:sqref>E19</xm:sqref>
        </x14:dataValidation>
        <x14:dataValidation type="list" allowBlank="1" showInputMessage="1" showErrorMessage="1" xr:uid="{00000000-0002-0000-0000-000006000000}">
          <x14:formula1>
            <xm:f>作業頁!$K$2:$K$4</xm:f>
          </x14:formula1>
          <xm:sqref>E21</xm:sqref>
        </x14:dataValidation>
        <x14:dataValidation type="list" allowBlank="1" showInputMessage="1" showErrorMessage="1" xr:uid="{00000000-0002-0000-0000-000007000000}">
          <x14:formula1>
            <xm:f>作業頁!$L$2:$L$3</xm:f>
          </x14:formula1>
          <xm:sqref>E22</xm:sqref>
        </x14:dataValidation>
        <x14:dataValidation type="list" allowBlank="1" showInputMessage="1" showErrorMessage="1" xr:uid="{00000000-0002-0000-0000-000008000000}">
          <x14:formula1>
            <xm:f>作業頁!$N$2:$N$5</xm:f>
          </x14:formula1>
          <xm:sqref>E23</xm:sqref>
        </x14:dataValidation>
        <x14:dataValidation type="list" allowBlank="1" showInputMessage="1" showErrorMessage="1" xr:uid="{00000000-0002-0000-0000-000009000000}">
          <x14:formula1>
            <xm:f>作業頁!$E$2:$E$8</xm:f>
          </x14:formula1>
          <xm:sqref>D11:D12</xm:sqref>
        </x14:dataValidation>
        <x14:dataValidation type="list" allowBlank="1" showInputMessage="1" showErrorMessage="1" xr:uid="{00000000-0002-0000-0000-00000A000000}">
          <x14:formula1>
            <xm:f>作業頁!$A$2:$A$11</xm:f>
          </x14:formula1>
          <xm:sqref>O2</xm:sqref>
        </x14:dataValidation>
        <x14:dataValidation type="list" allowBlank="1" showInputMessage="1" showErrorMessage="1" xr:uid="{00000000-0002-0000-0000-00000C000000}">
          <x14:formula1>
            <xm:f>作業頁!$G$2:$G$5</xm:f>
          </x14:formula1>
          <xm:sqref>D13:D14</xm:sqref>
        </x14:dataValidation>
        <x14:dataValidation type="list" allowBlank="1" showInputMessage="1" showErrorMessage="1" xr:uid="{00000000-0002-0000-0000-00000D000000}">
          <x14:formula1>
            <xm:f>作業頁!$I$2:$I$5</xm:f>
          </x14:formula1>
          <xm:sqref>E18</xm:sqref>
        </x14:dataValidation>
        <x14:dataValidation type="list" allowBlank="1" showInputMessage="1" showErrorMessage="1" xr:uid="{EAFAC447-1DB8-46AF-946C-FABC8AF1ED38}">
          <x14:formula1>
            <xm:f>作業頁!$P$2:$P$7</xm:f>
          </x14:formula1>
          <xm:sqref>B25:F25</xm:sqref>
        </x14:dataValidation>
        <x14:dataValidation type="list" allowBlank="1" showInputMessage="1" showErrorMessage="1" xr:uid="{0A08EC44-5159-4B34-A2DA-9931241B7BE5}">
          <x14:formula1>
            <xm:f>作業頁!$M$2:$M$25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43"/>
  <sheetViews>
    <sheetView topLeftCell="A11" zoomScaleNormal="100" workbookViewId="0">
      <selection activeCell="D29" sqref="D29"/>
    </sheetView>
  </sheetViews>
  <sheetFormatPr defaultRowHeight="13.5"/>
  <cols>
    <col min="2" max="2" width="12" customWidth="1"/>
    <col min="3" max="3" width="30.25" bestFit="1" customWidth="1"/>
    <col min="4" max="4" width="11.625" customWidth="1"/>
    <col min="5" max="6" width="7.125" customWidth="1"/>
    <col min="7" max="7" width="9" bestFit="1" customWidth="1"/>
    <col min="8" max="8" width="17.25" bestFit="1" customWidth="1"/>
    <col min="9" max="9" width="17.25" customWidth="1"/>
    <col min="10" max="10" width="19.75" bestFit="1" customWidth="1"/>
    <col min="11" max="14" width="7.125" customWidth="1"/>
    <col min="16" max="16" width="20.375" style="43" bestFit="1" customWidth="1"/>
    <col min="17" max="17" width="20.375" bestFit="1" customWidth="1"/>
  </cols>
  <sheetData>
    <row r="1" spans="1:21" ht="14.25">
      <c r="A1" s="36" t="s">
        <v>112</v>
      </c>
      <c r="B1" s="53" t="s">
        <v>15</v>
      </c>
      <c r="C1" s="53" t="s">
        <v>11</v>
      </c>
      <c r="D1" s="7" t="s">
        <v>144</v>
      </c>
      <c r="E1" s="7" t="s">
        <v>16</v>
      </c>
      <c r="F1" s="7" t="s">
        <v>25</v>
      </c>
      <c r="G1" s="7" t="s">
        <v>98</v>
      </c>
      <c r="H1" s="7" t="s">
        <v>29</v>
      </c>
      <c r="I1" s="7" t="s">
        <v>114</v>
      </c>
      <c r="J1" s="7" t="s">
        <v>34</v>
      </c>
      <c r="K1" s="7" t="s">
        <v>39</v>
      </c>
      <c r="L1" t="s">
        <v>44</v>
      </c>
      <c r="M1" t="s">
        <v>133</v>
      </c>
      <c r="N1" s="7" t="s">
        <v>46</v>
      </c>
      <c r="O1" s="7"/>
      <c r="P1" s="42" t="s">
        <v>51</v>
      </c>
      <c r="Q1" s="7" t="s">
        <v>51</v>
      </c>
      <c r="R1" s="7" t="s">
        <v>51</v>
      </c>
      <c r="S1" s="7" t="s">
        <v>51</v>
      </c>
      <c r="T1" s="7" t="s">
        <v>51</v>
      </c>
      <c r="U1" s="7"/>
    </row>
    <row r="2" spans="1:21" ht="33">
      <c r="A2" s="52">
        <v>11</v>
      </c>
      <c r="B2" s="56" t="s">
        <v>173</v>
      </c>
      <c r="C2" s="54" t="s">
        <v>182</v>
      </c>
      <c r="D2" s="50" t="s">
        <v>146</v>
      </c>
      <c r="E2" t="s">
        <v>17</v>
      </c>
      <c r="F2" t="s">
        <v>26</v>
      </c>
      <c r="G2" t="s">
        <v>100</v>
      </c>
      <c r="H2" t="s">
        <v>30</v>
      </c>
      <c r="I2" t="s">
        <v>115</v>
      </c>
      <c r="J2" t="s">
        <v>35</v>
      </c>
      <c r="K2" t="s">
        <v>40</v>
      </c>
      <c r="L2" t="s">
        <v>44</v>
      </c>
      <c r="M2" t="s">
        <v>131</v>
      </c>
      <c r="N2" t="s">
        <v>47</v>
      </c>
      <c r="P2" s="43" t="s">
        <v>52</v>
      </c>
      <c r="Q2" t="s">
        <v>52</v>
      </c>
      <c r="R2" t="s">
        <v>52</v>
      </c>
      <c r="S2" t="s">
        <v>52</v>
      </c>
      <c r="T2" t="s">
        <v>52</v>
      </c>
    </row>
    <row r="3" spans="1:21" ht="33">
      <c r="A3" s="52">
        <v>12</v>
      </c>
      <c r="B3" s="56" t="s">
        <v>172</v>
      </c>
      <c r="C3" s="54" t="s">
        <v>183</v>
      </c>
      <c r="D3" s="50" t="s">
        <v>147</v>
      </c>
      <c r="E3" t="s">
        <v>18</v>
      </c>
      <c r="F3" t="s">
        <v>27</v>
      </c>
      <c r="G3" t="s">
        <v>101</v>
      </c>
      <c r="H3" t="s">
        <v>31</v>
      </c>
      <c r="I3" t="s">
        <v>116</v>
      </c>
      <c r="J3" t="s">
        <v>36</v>
      </c>
      <c r="K3" t="s">
        <v>41</v>
      </c>
      <c r="L3" t="s">
        <v>45</v>
      </c>
      <c r="M3" t="s">
        <v>134</v>
      </c>
      <c r="N3" t="s">
        <v>48</v>
      </c>
      <c r="P3" s="43" t="s">
        <v>53</v>
      </c>
      <c r="Q3" t="s">
        <v>53</v>
      </c>
      <c r="R3" t="s">
        <v>53</v>
      </c>
      <c r="S3" t="s">
        <v>53</v>
      </c>
      <c r="T3" t="s">
        <v>53</v>
      </c>
    </row>
    <row r="4" spans="1:21" ht="33">
      <c r="A4" s="52">
        <v>13</v>
      </c>
      <c r="B4" s="56" t="s">
        <v>174</v>
      </c>
      <c r="C4" s="54" t="s">
        <v>184</v>
      </c>
      <c r="D4" s="45"/>
      <c r="E4" t="s">
        <v>19</v>
      </c>
      <c r="F4" t="s">
        <v>28</v>
      </c>
      <c r="G4" t="s">
        <v>102</v>
      </c>
      <c r="H4" t="s">
        <v>32</v>
      </c>
      <c r="I4" t="s">
        <v>117</v>
      </c>
      <c r="J4" t="s">
        <v>37</v>
      </c>
      <c r="K4" t="s">
        <v>42</v>
      </c>
      <c r="M4" t="s">
        <v>135</v>
      </c>
      <c r="N4" t="s">
        <v>49</v>
      </c>
      <c r="P4" s="43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1" ht="33">
      <c r="A5" s="52">
        <v>14</v>
      </c>
      <c r="B5" s="56" t="s">
        <v>175</v>
      </c>
      <c r="C5" s="54" t="s">
        <v>185</v>
      </c>
      <c r="D5" s="46"/>
      <c r="E5" t="s">
        <v>22</v>
      </c>
      <c r="F5" t="s">
        <v>104</v>
      </c>
      <c r="G5" t="s">
        <v>103</v>
      </c>
      <c r="H5" t="s">
        <v>33</v>
      </c>
      <c r="I5" t="s">
        <v>118</v>
      </c>
      <c r="J5" t="s">
        <v>38</v>
      </c>
      <c r="M5" t="s">
        <v>136</v>
      </c>
      <c r="N5" t="s">
        <v>105</v>
      </c>
      <c r="P5" s="43" t="s">
        <v>55</v>
      </c>
      <c r="Q5" t="s">
        <v>55</v>
      </c>
      <c r="R5" t="s">
        <v>55</v>
      </c>
      <c r="S5" t="s">
        <v>55</v>
      </c>
      <c r="T5" t="s">
        <v>55</v>
      </c>
    </row>
    <row r="6" spans="1:21" ht="33">
      <c r="A6" s="52">
        <v>15</v>
      </c>
      <c r="B6" s="56" t="s">
        <v>176</v>
      </c>
      <c r="C6" s="54" t="s">
        <v>186</v>
      </c>
      <c r="D6" s="46"/>
      <c r="E6" t="s">
        <v>23</v>
      </c>
      <c r="M6" t="s">
        <v>137</v>
      </c>
      <c r="P6" s="43" t="s">
        <v>56</v>
      </c>
      <c r="Q6" t="s">
        <v>56</v>
      </c>
      <c r="R6" t="s">
        <v>56</v>
      </c>
      <c r="S6" t="s">
        <v>56</v>
      </c>
      <c r="T6" t="s">
        <v>56</v>
      </c>
    </row>
    <row r="7" spans="1:21" ht="33">
      <c r="A7" s="52">
        <v>16</v>
      </c>
      <c r="B7" s="56" t="s">
        <v>177</v>
      </c>
      <c r="C7" s="55" t="s">
        <v>187</v>
      </c>
      <c r="D7" s="45"/>
      <c r="E7" t="s">
        <v>24</v>
      </c>
      <c r="M7" t="s">
        <v>138</v>
      </c>
    </row>
    <row r="8" spans="1:21" ht="33.75" customHeight="1">
      <c r="A8" s="52">
        <v>17</v>
      </c>
      <c r="B8" s="56" t="s">
        <v>178</v>
      </c>
      <c r="C8" s="55" t="s">
        <v>188</v>
      </c>
      <c r="D8" s="45"/>
      <c r="E8" t="s">
        <v>113</v>
      </c>
      <c r="M8" t="s">
        <v>139</v>
      </c>
    </row>
    <row r="9" spans="1:21" ht="26.25" customHeight="1">
      <c r="A9" s="52">
        <v>18</v>
      </c>
      <c r="B9" s="65" t="s">
        <v>179</v>
      </c>
      <c r="C9" s="55" t="s">
        <v>189</v>
      </c>
      <c r="D9" s="45"/>
      <c r="M9" t="s">
        <v>140</v>
      </c>
    </row>
    <row r="10" spans="1:21" ht="33">
      <c r="A10" s="52">
        <v>19</v>
      </c>
      <c r="B10" s="56" t="s">
        <v>180</v>
      </c>
      <c r="C10" s="55" t="s">
        <v>190</v>
      </c>
      <c r="D10" s="45"/>
      <c r="I10" s="51"/>
      <c r="M10" t="s">
        <v>141</v>
      </c>
    </row>
    <row r="11" spans="1:21" ht="33">
      <c r="A11" s="52">
        <v>20</v>
      </c>
      <c r="B11" s="56" t="s">
        <v>181</v>
      </c>
      <c r="C11" s="55" t="s">
        <v>191</v>
      </c>
      <c r="M11" t="s">
        <v>142</v>
      </c>
    </row>
    <row r="12" spans="1:21" ht="33">
      <c r="A12" s="73">
        <v>21</v>
      </c>
      <c r="B12" s="74" t="s">
        <v>212</v>
      </c>
      <c r="C12" s="77" t="s">
        <v>217</v>
      </c>
      <c r="M12" t="s">
        <v>143</v>
      </c>
    </row>
    <row r="13" spans="1:21" ht="33">
      <c r="A13" s="73">
        <v>22</v>
      </c>
      <c r="B13" s="74" t="s">
        <v>213</v>
      </c>
      <c r="C13" s="77" t="s">
        <v>218</v>
      </c>
      <c r="M13" t="s">
        <v>132</v>
      </c>
    </row>
    <row r="14" spans="1:21" ht="33">
      <c r="A14" s="73">
        <v>23</v>
      </c>
      <c r="B14" s="74" t="s">
        <v>214</v>
      </c>
      <c r="C14" s="77" t="s">
        <v>219</v>
      </c>
      <c r="M14" t="s">
        <v>130</v>
      </c>
    </row>
    <row r="15" spans="1:21" ht="27">
      <c r="A15" s="73">
        <v>24</v>
      </c>
      <c r="B15" s="76" t="s">
        <v>216</v>
      </c>
      <c r="C15" s="77" t="s">
        <v>220</v>
      </c>
      <c r="M15" t="s">
        <v>134</v>
      </c>
    </row>
    <row r="16" spans="1:21" ht="33">
      <c r="A16" s="73">
        <v>25</v>
      </c>
      <c r="B16" s="75" t="s">
        <v>215</v>
      </c>
      <c r="C16" s="77" t="s">
        <v>221</v>
      </c>
      <c r="M16" t="s">
        <v>135</v>
      </c>
    </row>
    <row r="17" spans="2:13">
      <c r="M17" t="s">
        <v>136</v>
      </c>
    </row>
    <row r="18" spans="2:13">
      <c r="I18">
        <v>11</v>
      </c>
      <c r="J18" t="s">
        <v>202</v>
      </c>
      <c r="M18" t="s">
        <v>137</v>
      </c>
    </row>
    <row r="19" spans="2:13">
      <c r="I19">
        <v>12</v>
      </c>
      <c r="J19" t="s">
        <v>203</v>
      </c>
      <c r="M19" t="s">
        <v>138</v>
      </c>
    </row>
    <row r="20" spans="2:13">
      <c r="I20">
        <v>13</v>
      </c>
      <c r="J20" t="s">
        <v>204</v>
      </c>
      <c r="M20" t="s">
        <v>139</v>
      </c>
    </row>
    <row r="21" spans="2:13">
      <c r="I21">
        <v>14</v>
      </c>
      <c r="J21" t="s">
        <v>205</v>
      </c>
      <c r="M21" t="s">
        <v>140</v>
      </c>
    </row>
    <row r="22" spans="2:13">
      <c r="I22">
        <v>15</v>
      </c>
      <c r="J22" t="s">
        <v>206</v>
      </c>
      <c r="M22" t="s">
        <v>141</v>
      </c>
    </row>
    <row r="23" spans="2:13">
      <c r="I23">
        <v>16</v>
      </c>
      <c r="J23" t="s">
        <v>207</v>
      </c>
      <c r="M23" t="s">
        <v>142</v>
      </c>
    </row>
    <row r="24" spans="2:13">
      <c r="I24">
        <v>17</v>
      </c>
      <c r="J24" t="s">
        <v>208</v>
      </c>
      <c r="M24" t="s">
        <v>143</v>
      </c>
    </row>
    <row r="25" spans="2:13">
      <c r="I25">
        <v>18</v>
      </c>
      <c r="J25" t="s">
        <v>209</v>
      </c>
      <c r="M25" t="s">
        <v>132</v>
      </c>
    </row>
    <row r="26" spans="2:13">
      <c r="I26">
        <v>19</v>
      </c>
      <c r="J26" t="s">
        <v>210</v>
      </c>
    </row>
    <row r="27" spans="2:13">
      <c r="I27">
        <v>20</v>
      </c>
      <c r="J27" t="s">
        <v>211</v>
      </c>
    </row>
    <row r="28" spans="2:13" ht="14.25">
      <c r="B28" s="36" t="s">
        <v>112</v>
      </c>
      <c r="C28" s="36" t="s">
        <v>120</v>
      </c>
      <c r="D28" s="36"/>
      <c r="E28" s="38" t="s">
        <v>121</v>
      </c>
      <c r="F28" s="38" t="s">
        <v>122</v>
      </c>
    </row>
    <row r="29" spans="2:13" ht="273">
      <c r="B29" s="52">
        <v>11</v>
      </c>
      <c r="C29" t="s">
        <v>202</v>
      </c>
      <c r="D29" s="71" t="s">
        <v>192</v>
      </c>
      <c r="E29" s="56" t="s">
        <v>173</v>
      </c>
      <c r="F29" s="39" t="s">
        <v>123</v>
      </c>
    </row>
    <row r="30" spans="2:13" ht="231">
      <c r="B30" s="52">
        <v>12</v>
      </c>
      <c r="C30" t="s">
        <v>203</v>
      </c>
      <c r="D30" s="67" t="s">
        <v>193</v>
      </c>
      <c r="E30" s="56" t="s">
        <v>172</v>
      </c>
      <c r="F30" s="39" t="s">
        <v>124</v>
      </c>
    </row>
    <row r="31" spans="2:13" ht="210">
      <c r="B31" s="52">
        <v>13</v>
      </c>
      <c r="C31" t="s">
        <v>204</v>
      </c>
      <c r="D31" s="66" t="s">
        <v>194</v>
      </c>
      <c r="E31" s="56" t="s">
        <v>174</v>
      </c>
      <c r="F31" s="39" t="s">
        <v>125</v>
      </c>
    </row>
    <row r="32" spans="2:13" ht="231">
      <c r="B32" s="52">
        <v>14</v>
      </c>
      <c r="C32" t="s">
        <v>205</v>
      </c>
      <c r="D32" s="71" t="s">
        <v>195</v>
      </c>
      <c r="E32" s="56" t="s">
        <v>175</v>
      </c>
      <c r="F32" s="39" t="s">
        <v>125</v>
      </c>
    </row>
    <row r="33" spans="2:6" ht="336">
      <c r="B33" s="52">
        <v>15</v>
      </c>
      <c r="C33" t="s">
        <v>206</v>
      </c>
      <c r="D33" s="68" t="s">
        <v>196</v>
      </c>
      <c r="E33" s="56" t="s">
        <v>176</v>
      </c>
      <c r="F33" s="39" t="s">
        <v>125</v>
      </c>
    </row>
    <row r="34" spans="2:6" ht="252">
      <c r="B34" s="52">
        <v>16</v>
      </c>
      <c r="C34" t="s">
        <v>207</v>
      </c>
      <c r="D34" s="67" t="s">
        <v>197</v>
      </c>
      <c r="E34" s="56" t="s">
        <v>177</v>
      </c>
      <c r="F34" s="39" t="s">
        <v>125</v>
      </c>
    </row>
    <row r="35" spans="2:6" ht="273">
      <c r="B35" s="52">
        <v>17</v>
      </c>
      <c r="C35" t="s">
        <v>208</v>
      </c>
      <c r="D35" s="69" t="s">
        <v>198</v>
      </c>
      <c r="E35" s="56" t="s">
        <v>178</v>
      </c>
      <c r="F35" s="39" t="s">
        <v>125</v>
      </c>
    </row>
    <row r="36" spans="2:6" ht="175.5">
      <c r="B36" s="52">
        <v>18</v>
      </c>
      <c r="C36" t="s">
        <v>209</v>
      </c>
      <c r="D36" s="69" t="s">
        <v>199</v>
      </c>
      <c r="E36" s="65" t="s">
        <v>179</v>
      </c>
      <c r="F36" s="39" t="s">
        <v>125</v>
      </c>
    </row>
    <row r="37" spans="2:6" ht="234">
      <c r="B37" s="52">
        <v>19</v>
      </c>
      <c r="C37" t="s">
        <v>210</v>
      </c>
      <c r="D37" s="70" t="s">
        <v>200</v>
      </c>
      <c r="E37" s="56" t="s">
        <v>180</v>
      </c>
      <c r="F37" s="39" t="s">
        <v>125</v>
      </c>
    </row>
    <row r="38" spans="2:6" ht="253.5">
      <c r="B38" s="52">
        <v>20</v>
      </c>
      <c r="C38" t="s">
        <v>211</v>
      </c>
      <c r="D38" s="69" t="s">
        <v>201</v>
      </c>
      <c r="E38" s="56" t="s">
        <v>181</v>
      </c>
    </row>
    <row r="39" spans="2:6" ht="16.5">
      <c r="B39" s="73">
        <v>21</v>
      </c>
    </row>
    <row r="40" spans="2:6" ht="16.5">
      <c r="B40" s="73">
        <v>22</v>
      </c>
    </row>
    <row r="41" spans="2:6" ht="16.5">
      <c r="B41" s="73">
        <v>23</v>
      </c>
    </row>
    <row r="42" spans="2:6" ht="16.5">
      <c r="B42" s="73">
        <v>24</v>
      </c>
    </row>
    <row r="43" spans="2:6" ht="16.5">
      <c r="B43" s="73">
        <v>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2"/>
  <sheetViews>
    <sheetView workbookViewId="0">
      <selection activeCell="R3" sqref="R3"/>
    </sheetView>
  </sheetViews>
  <sheetFormatPr defaultRowHeight="13.5"/>
  <cols>
    <col min="7" max="7" width="10.25" bestFit="1" customWidth="1"/>
    <col min="8" max="9" width="10.25" customWidth="1"/>
    <col min="10" max="10" width="10.25" bestFit="1" customWidth="1"/>
    <col min="11" max="11" width="11" bestFit="1" customWidth="1"/>
    <col min="12" max="12" width="11" customWidth="1"/>
    <col min="13" max="13" width="13.75" bestFit="1" customWidth="1"/>
    <col min="14" max="14" width="21.5" customWidth="1"/>
    <col min="15" max="15" width="16.5" bestFit="1" customWidth="1"/>
    <col min="16" max="16" width="15.25" bestFit="1" customWidth="1"/>
    <col min="17" max="17" width="15" customWidth="1"/>
    <col min="18" max="18" width="21.25" bestFit="1" customWidth="1"/>
    <col min="25" max="25" width="20.625" customWidth="1"/>
    <col min="26" max="26" width="18.75" bestFit="1" customWidth="1"/>
    <col min="27" max="27" width="27" bestFit="1" customWidth="1"/>
    <col min="28" max="28" width="18.5" customWidth="1"/>
  </cols>
  <sheetData>
    <row r="1" spans="1:28">
      <c r="A1" s="7" t="s">
        <v>10</v>
      </c>
      <c r="B1" s="7" t="s">
        <v>126</v>
      </c>
      <c r="C1" s="7" t="s">
        <v>127</v>
      </c>
      <c r="D1" s="22" t="s">
        <v>12</v>
      </c>
      <c r="E1" s="7" t="s">
        <v>69</v>
      </c>
      <c r="F1" s="7" t="s">
        <v>144</v>
      </c>
      <c r="G1" s="7" t="s">
        <v>16</v>
      </c>
      <c r="H1" s="7" t="s">
        <v>128</v>
      </c>
      <c r="I1" s="7" t="s">
        <v>162</v>
      </c>
      <c r="J1" s="7" t="s">
        <v>163</v>
      </c>
      <c r="K1" s="7" t="s">
        <v>164</v>
      </c>
      <c r="L1" s="7" t="s">
        <v>165</v>
      </c>
      <c r="M1" s="7" t="s">
        <v>166</v>
      </c>
      <c r="N1" s="7" t="s">
        <v>57</v>
      </c>
      <c r="O1" s="7" t="s">
        <v>167</v>
      </c>
      <c r="P1" s="7" t="s">
        <v>168</v>
      </c>
      <c r="Q1" s="7" t="s">
        <v>43</v>
      </c>
      <c r="R1" s="7" t="s">
        <v>169</v>
      </c>
      <c r="S1" s="7" t="s">
        <v>51</v>
      </c>
      <c r="T1" s="7" t="s">
        <v>51</v>
      </c>
      <c r="U1" s="7" t="s">
        <v>51</v>
      </c>
      <c r="V1" s="7" t="s">
        <v>51</v>
      </c>
      <c r="W1" s="7" t="s">
        <v>51</v>
      </c>
      <c r="X1" s="7" t="s">
        <v>60</v>
      </c>
      <c r="Y1" s="7" t="s">
        <v>61</v>
      </c>
      <c r="Z1" s="7" t="s">
        <v>62</v>
      </c>
      <c r="AA1" s="7" t="s">
        <v>63</v>
      </c>
      <c r="AB1" s="7" t="s">
        <v>64</v>
      </c>
    </row>
    <row r="2" spans="1:28" ht="21" customHeight="1">
      <c r="A2">
        <f>'アンケート（共通）'!O2</f>
        <v>11</v>
      </c>
      <c r="B2" s="18">
        <f>'アンケート（共通）'!C9</f>
        <v>0</v>
      </c>
      <c r="C2" s="49">
        <f>'アンケート（共通）'!C10:F10</f>
        <v>0</v>
      </c>
      <c r="D2" s="18">
        <f>'アンケート（共通）'!I9</f>
        <v>0</v>
      </c>
      <c r="E2">
        <f>'アンケート（共通）'!I10</f>
        <v>0</v>
      </c>
      <c r="F2">
        <f>'アンケート（共通）'!N10</f>
        <v>0</v>
      </c>
      <c r="G2">
        <f>'アンケート（共通）'!D11</f>
        <v>0</v>
      </c>
      <c r="H2" s="49">
        <f>'アンケート（共通）'!E12</f>
        <v>0</v>
      </c>
      <c r="I2" s="58">
        <f>'アンケート（共通）'!D13</f>
        <v>0</v>
      </c>
      <c r="J2">
        <f>'アンケート（共通）'!E16</f>
        <v>0</v>
      </c>
      <c r="K2">
        <f>'アンケート（共通）'!E17</f>
        <v>0</v>
      </c>
      <c r="L2">
        <f>'アンケート（共通）'!E18</f>
        <v>0</v>
      </c>
      <c r="M2">
        <f>'アンケート（共通）'!E19</f>
        <v>0</v>
      </c>
      <c r="N2" s="17">
        <f>'アンケート（共通）'!E20</f>
        <v>0</v>
      </c>
      <c r="O2">
        <f>'アンケート（共通）'!E21</f>
        <v>0</v>
      </c>
      <c r="P2" s="18">
        <f>'アンケート（共通）'!E22</f>
        <v>0</v>
      </c>
      <c r="Q2" s="18">
        <f>'アンケート（共通）'!F22</f>
        <v>0</v>
      </c>
      <c r="R2">
        <f>'アンケート（共通）'!E23</f>
        <v>0</v>
      </c>
      <c r="S2">
        <f>'アンケート（共通）'!B25</f>
        <v>0</v>
      </c>
      <c r="T2">
        <f>'アンケート（共通）'!C25</f>
        <v>0</v>
      </c>
      <c r="U2">
        <f>'アンケート（共通）'!D25</f>
        <v>0</v>
      </c>
      <c r="V2">
        <f>'アンケート（共通）'!E25</f>
        <v>0</v>
      </c>
      <c r="W2">
        <f>'アンケート（共通）'!F25</f>
        <v>0</v>
      </c>
      <c r="X2">
        <f>'アンケート（共通）'!G25</f>
        <v>0</v>
      </c>
      <c r="Y2" s="19">
        <f>'アンケート（共通）'!A28</f>
        <v>0</v>
      </c>
      <c r="Z2" s="19">
        <f>'アンケート（共通）'!A30</f>
        <v>0</v>
      </c>
      <c r="AA2" s="19">
        <f>'アンケート（共通）'!A32</f>
        <v>0</v>
      </c>
      <c r="AB2" s="19">
        <f>'アンケート（共通）'!A34</f>
        <v>0</v>
      </c>
    </row>
  </sheetData>
  <sheetProtection password="DA6F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X2"/>
  <sheetViews>
    <sheetView topLeftCell="C1" workbookViewId="0">
      <selection activeCell="X2" sqref="X2"/>
    </sheetView>
  </sheetViews>
  <sheetFormatPr defaultRowHeight="13.5"/>
  <cols>
    <col min="4" max="4" width="10.25" bestFit="1" customWidth="1"/>
    <col min="6" max="8" width="7.125" customWidth="1"/>
    <col min="9" max="9" width="15" customWidth="1"/>
    <col min="10" max="12" width="7.125" customWidth="1"/>
    <col min="20" max="23" width="16.375" customWidth="1"/>
    <col min="24" max="24" width="15.25" customWidth="1"/>
  </cols>
  <sheetData>
    <row r="1" spans="1:24">
      <c r="A1" s="7" t="s">
        <v>66</v>
      </c>
      <c r="B1" s="7" t="s">
        <v>67</v>
      </c>
      <c r="C1" s="7" t="s">
        <v>68</v>
      </c>
      <c r="D1" s="7" t="s">
        <v>69</v>
      </c>
      <c r="E1" s="7" t="s">
        <v>13</v>
      </c>
      <c r="F1" s="7" t="s">
        <v>16</v>
      </c>
      <c r="G1" s="7" t="s">
        <v>25</v>
      </c>
      <c r="H1" s="7" t="s">
        <v>29</v>
      </c>
      <c r="I1" s="7" t="s">
        <v>34</v>
      </c>
      <c r="J1" s="7" t="s">
        <v>57</v>
      </c>
      <c r="K1" s="7" t="s">
        <v>39</v>
      </c>
      <c r="L1" s="7" t="s">
        <v>58</v>
      </c>
      <c r="M1" s="7" t="s">
        <v>59</v>
      </c>
      <c r="N1" s="7" t="s">
        <v>46</v>
      </c>
      <c r="O1" s="7" t="s">
        <v>51</v>
      </c>
      <c r="P1" s="7" t="s">
        <v>51</v>
      </c>
      <c r="Q1" s="7" t="s">
        <v>51</v>
      </c>
      <c r="R1" s="7" t="s">
        <v>51</v>
      </c>
      <c r="S1" s="7" t="s">
        <v>51</v>
      </c>
      <c r="T1" t="s">
        <v>60</v>
      </c>
      <c r="U1" t="s">
        <v>61</v>
      </c>
      <c r="V1" t="s">
        <v>62</v>
      </c>
      <c r="W1" t="s">
        <v>63</v>
      </c>
      <c r="X1" t="s">
        <v>64</v>
      </c>
    </row>
    <row r="2" spans="1:24" s="21" customFormat="1" ht="147.75" customHeight="1">
      <c r="C2" s="21" ph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アンケート（共通）</vt:lpstr>
      <vt:lpstr>作業頁</vt:lpstr>
      <vt:lpstr>集計頁</vt:lpstr>
      <vt:lpstr>集計頁 (値貼付用)</vt:lpstr>
      <vt:lpstr>'アンケート（共通）'!Print_Area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kenkou007</dc:creator>
  <cp:lastModifiedBy>kenkou007</cp:lastModifiedBy>
  <cp:lastPrinted>2022-05-16T06:54:00Z</cp:lastPrinted>
  <dcterms:created xsi:type="dcterms:W3CDTF">2016-12-27T01:14:35Z</dcterms:created>
  <dcterms:modified xsi:type="dcterms:W3CDTF">2022-09-02T05:53:03Z</dcterms:modified>
</cp:coreProperties>
</file>