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defaultThemeVersion="124226"/>
  <mc:AlternateContent xmlns:mc="http://schemas.openxmlformats.org/markup-compatibility/2006">
    <mc:Choice Requires="x15">
      <x15ac:absPath xmlns:x15ac="http://schemas.microsoft.com/office/spreadsheetml/2010/11/ac" url="C:\Users\sinzai077\Desktop\掲載用元データ(都からのデータを加工)\"/>
    </mc:Choice>
  </mc:AlternateContent>
  <xr:revisionPtr revIDLastSave="0" documentId="13_ncr:1_{F8965185-4E77-463B-89A0-D25D67B54692}" xr6:coauthVersionLast="36" xr6:coauthVersionMax="36" xr10:uidLastSave="{00000000-0000-0000-0000-000000000000}"/>
  <bookViews>
    <workbookView xWindow="0" yWindow="0" windowWidth="18600" windowHeight="11475" tabRatio="917" xr2:uid="{00000000-000D-0000-FFFF-FFFF00000000}"/>
  </bookViews>
  <sheets>
    <sheet name="提出書類一覧" sheetId="82" r:id="rId1"/>
    <sheet name="様式第12号" sheetId="29" r:id="rId2"/>
    <sheet name="別紙12-1「実績調書」" sheetId="81" r:id="rId3"/>
    <sheet name="（参考）決算書" sheetId="83" r:id="rId4"/>
    <sheet name="様式第20号（精算書）" sheetId="62" r:id="rId5"/>
  </sheets>
  <definedNames>
    <definedName name="_xlnm.Print_Area" localSheetId="3">'（参考）決算書'!$A$1:$BB$62</definedName>
    <definedName name="_xlnm.Print_Area" localSheetId="0">提出書類一覧!$A$1:$G$23</definedName>
    <definedName name="_xlnm.Print_Area" localSheetId="2">'別紙12-1「実績調書」'!$A$1:$P$35</definedName>
    <definedName name="_xlnm.Print_Area" localSheetId="1">様式第12号!$A$1:$AA$43</definedName>
    <definedName name="_xlnm.Print_Area" localSheetId="4">'様式第20号（精算書）'!$A$1:$G$35</definedName>
  </definedNames>
  <calcPr calcId="191029"/>
</workbook>
</file>

<file path=xl/calcChain.xml><?xml version="1.0" encoding="utf-8"?>
<calcChain xmlns="http://schemas.openxmlformats.org/spreadsheetml/2006/main">
  <c r="S44" i="83" l="1"/>
  <c r="S25" i="83"/>
  <c r="D8" i="62" l="1"/>
  <c r="K2" i="81"/>
  <c r="K1" i="81"/>
  <c r="M22" i="81"/>
  <c r="S21" i="81"/>
  <c r="N21" i="81"/>
  <c r="J21" i="81"/>
  <c r="L21" i="81" s="1"/>
  <c r="I21" i="81"/>
  <c r="H21" i="81"/>
  <c r="E21" i="81"/>
  <c r="S20" i="81"/>
  <c r="N20" i="81"/>
  <c r="J20" i="81"/>
  <c r="L20" i="81" s="1"/>
  <c r="I20" i="81"/>
  <c r="H20" i="81"/>
  <c r="E20" i="81"/>
  <c r="S19" i="81"/>
  <c r="N19" i="81"/>
  <c r="J19" i="81"/>
  <c r="L19" i="81" s="1"/>
  <c r="I19" i="81"/>
  <c r="H19" i="81"/>
  <c r="E19" i="81"/>
  <c r="S18" i="81"/>
  <c r="N18" i="81"/>
  <c r="J18" i="81"/>
  <c r="L18" i="81" s="1"/>
  <c r="I18" i="81"/>
  <c r="H18" i="81"/>
  <c r="E18" i="81"/>
  <c r="S17" i="81"/>
  <c r="H17" i="81"/>
  <c r="E17" i="81"/>
  <c r="I17" i="81" s="1"/>
  <c r="J17" i="81" s="1"/>
  <c r="L17" i="81" s="1"/>
  <c r="N17" i="81" s="1"/>
  <c r="S16" i="81"/>
  <c r="S13" i="81"/>
  <c r="M12" i="81"/>
  <c r="S11" i="81"/>
  <c r="N11" i="81"/>
  <c r="L11" i="81"/>
  <c r="J11" i="81"/>
  <c r="I11" i="81"/>
  <c r="H11" i="81"/>
  <c r="E11" i="81"/>
  <c r="S10" i="81"/>
  <c r="N10" i="81"/>
  <c r="J10" i="81"/>
  <c r="L10" i="81" s="1"/>
  <c r="I10" i="81"/>
  <c r="H10" i="81"/>
  <c r="E10" i="81"/>
  <c r="S9" i="81"/>
  <c r="N9" i="81"/>
  <c r="J9" i="81"/>
  <c r="L9" i="81" s="1"/>
  <c r="I9" i="81"/>
  <c r="H9" i="81"/>
  <c r="E9" i="81"/>
  <c r="S8" i="81"/>
  <c r="N8" i="81"/>
  <c r="H8" i="81"/>
  <c r="I8" i="81" s="1"/>
  <c r="J8" i="81" s="1"/>
  <c r="L8" i="81" s="1"/>
  <c r="E8" i="81"/>
  <c r="S7" i="81"/>
  <c r="H7" i="81"/>
  <c r="I7" i="81" s="1"/>
  <c r="J7" i="81" s="1"/>
  <c r="L7" i="81" s="1"/>
  <c r="N7" i="81" s="1"/>
  <c r="E7" i="81"/>
  <c r="S12" i="81" l="1"/>
  <c r="S22" i="81"/>
  <c r="S26" i="81"/>
  <c r="N22" i="81"/>
  <c r="N12" i="81"/>
  <c r="E26" i="81" l="1"/>
  <c r="H26" i="81" l="1"/>
  <c r="D10" i="62"/>
  <c r="E22" i="29"/>
  <c r="E27" i="62" l="1"/>
  <c r="E25" i="62"/>
  <c r="E26" i="62"/>
  <c r="D12" i="62" l="1"/>
  <c r="N10" i="62"/>
  <c r="L10" i="62"/>
  <c r="N8" i="62"/>
  <c r="L8" i="62"/>
  <c r="P8" i="62" l="1"/>
  <c r="R8" i="62" s="1"/>
  <c r="P10" i="62"/>
  <c r="R10" i="62" s="1"/>
  <c r="R12" i="62" l="1"/>
</calcChain>
</file>

<file path=xl/sharedStrings.xml><?xml version="1.0" encoding="utf-8"?>
<sst xmlns="http://schemas.openxmlformats.org/spreadsheetml/2006/main" count="204" uniqueCount="162">
  <si>
    <t>記</t>
    <rPh sb="0" eb="1">
      <t>キ</t>
    </rPh>
    <phoneticPr fontId="3"/>
  </si>
  <si>
    <t>円</t>
    <rPh sb="0" eb="1">
      <t>エン</t>
    </rPh>
    <phoneticPr fontId="3"/>
  </si>
  <si>
    <t>所属</t>
    <rPh sb="0" eb="2">
      <t>ショゾク</t>
    </rPh>
    <phoneticPr fontId="3"/>
  </si>
  <si>
    <t>氏名</t>
    <rPh sb="0" eb="2">
      <t>シメイ</t>
    </rPh>
    <phoneticPr fontId="3"/>
  </si>
  <si>
    <t>東京都知事　殿</t>
    <phoneticPr fontId="3"/>
  </si>
  <si>
    <t>所在地</t>
    <rPh sb="0" eb="3">
      <t>ショザイチ</t>
    </rPh>
    <phoneticPr fontId="3"/>
  </si>
  <si>
    <t>　　金</t>
    <rPh sb="2" eb="3">
      <t>キン</t>
    </rPh>
    <phoneticPr fontId="3"/>
  </si>
  <si>
    <t>TEL</t>
    <phoneticPr fontId="3"/>
  </si>
  <si>
    <t>e-mail</t>
    <phoneticPr fontId="3"/>
  </si>
  <si>
    <t>法人名</t>
    <rPh sb="0" eb="2">
      <t>ホウジン</t>
    </rPh>
    <rPh sb="2" eb="3">
      <t>メイ</t>
    </rPh>
    <phoneticPr fontId="3"/>
  </si>
  <si>
    <t>　ウ　その他参考となる資料</t>
    <rPh sb="5" eb="6">
      <t>タ</t>
    </rPh>
    <rPh sb="6" eb="8">
      <t>サンコウ</t>
    </rPh>
    <rPh sb="11" eb="13">
      <t>シリョウ</t>
    </rPh>
    <phoneticPr fontId="3"/>
  </si>
  <si>
    <t>　標記の補助金について、下記のとおり報告します。</t>
    <rPh sb="1" eb="3">
      <t>ヒョウキ</t>
    </rPh>
    <rPh sb="4" eb="7">
      <t>ホジョキン</t>
    </rPh>
    <rPh sb="12" eb="14">
      <t>カキ</t>
    </rPh>
    <rPh sb="18" eb="20">
      <t>ホウコク</t>
    </rPh>
    <phoneticPr fontId="3"/>
  </si>
  <si>
    <t>台数</t>
    <rPh sb="0" eb="2">
      <t>ダイスウ</t>
    </rPh>
    <phoneticPr fontId="10"/>
  </si>
  <si>
    <t>補助対象事業者</t>
    <rPh sb="0" eb="2">
      <t>ホジョ</t>
    </rPh>
    <rPh sb="2" eb="4">
      <t>タイショウ</t>
    </rPh>
    <rPh sb="4" eb="6">
      <t>ジギョウ</t>
    </rPh>
    <rPh sb="6" eb="7">
      <t>シャ</t>
    </rPh>
    <phoneticPr fontId="3"/>
  </si>
  <si>
    <t>項番</t>
    <rPh sb="0" eb="2">
      <t>コウバン</t>
    </rPh>
    <phoneticPr fontId="10"/>
  </si>
  <si>
    <t>補助基準額</t>
    <rPh sb="0" eb="2">
      <t>ホジョ</t>
    </rPh>
    <rPh sb="2" eb="4">
      <t>キジュン</t>
    </rPh>
    <rPh sb="4" eb="5">
      <t>ガク</t>
    </rPh>
    <phoneticPr fontId="10"/>
  </si>
  <si>
    <t>（Ａ）</t>
    <phoneticPr fontId="10"/>
  </si>
  <si>
    <t>（Ｂ）</t>
    <phoneticPr fontId="10"/>
  </si>
  <si>
    <t>（Ｃ）</t>
    <phoneticPr fontId="10"/>
  </si>
  <si>
    <t>（Ｄ＝Ｂ－Ｃ）</t>
    <phoneticPr fontId="10"/>
  </si>
  <si>
    <t>（Ｅ）</t>
    <phoneticPr fontId="10"/>
  </si>
  <si>
    <t>（注）</t>
    <rPh sb="1" eb="2">
      <t>チュウ</t>
    </rPh>
    <phoneticPr fontId="10"/>
  </si>
  <si>
    <t>精　算　書</t>
    <rPh sb="0" eb="1">
      <t>セイ</t>
    </rPh>
    <rPh sb="2" eb="3">
      <t>サン</t>
    </rPh>
    <rPh sb="4" eb="5">
      <t>ショ</t>
    </rPh>
    <phoneticPr fontId="3"/>
  </si>
  <si>
    <t>区分</t>
    <rPh sb="0" eb="2">
      <t>クブン</t>
    </rPh>
    <phoneticPr fontId="3"/>
  </si>
  <si>
    <t>金額（円）</t>
    <rPh sb="0" eb="2">
      <t>キンガク</t>
    </rPh>
    <rPh sb="3" eb="4">
      <t>エン</t>
    </rPh>
    <phoneticPr fontId="3"/>
  </si>
  <si>
    <t>備考</t>
    <rPh sb="0" eb="2">
      <t>ビコウ</t>
    </rPh>
    <phoneticPr fontId="3"/>
  </si>
  <si>
    <t>受領済額
（Ａ）</t>
    <rPh sb="0" eb="2">
      <t>ジュリョウ</t>
    </rPh>
    <rPh sb="2" eb="3">
      <t>ス</t>
    </rPh>
    <rPh sb="3" eb="4">
      <t>ガク</t>
    </rPh>
    <phoneticPr fontId="3"/>
  </si>
  <si>
    <t>精算額
（Ｂ）</t>
    <rPh sb="0" eb="3">
      <t>セイサンガク</t>
    </rPh>
    <phoneticPr fontId="3"/>
  </si>
  <si>
    <t>差引返納額
（Ａ－Ｂ）</t>
    <rPh sb="0" eb="2">
      <t>サシヒキ</t>
    </rPh>
    <rPh sb="2" eb="5">
      <t>ヘンノウガク</t>
    </rPh>
    <phoneticPr fontId="3"/>
  </si>
  <si>
    <t>令和　　年　　月　　日</t>
    <rPh sb="0" eb="2">
      <t>レイワ</t>
    </rPh>
    <rPh sb="4" eb="5">
      <t>ネン</t>
    </rPh>
    <rPh sb="7" eb="8">
      <t>ガツ</t>
    </rPh>
    <rPh sb="10" eb="11">
      <t>ニチ</t>
    </rPh>
    <phoneticPr fontId="3"/>
  </si>
  <si>
    <t>東京都知事　殿</t>
    <rPh sb="0" eb="2">
      <t>トウキョウ</t>
    </rPh>
    <rPh sb="2" eb="3">
      <t>ト</t>
    </rPh>
    <rPh sb="3" eb="5">
      <t>チジ</t>
    </rPh>
    <rPh sb="6" eb="7">
      <t>トノ</t>
    </rPh>
    <phoneticPr fontId="3"/>
  </si>
  <si>
    <t>（Ｇ）</t>
    <phoneticPr fontId="10"/>
  </si>
  <si>
    <t>②移動支援</t>
    <rPh sb="1" eb="3">
      <t>イドウ</t>
    </rPh>
    <rPh sb="3" eb="5">
      <t>シエン</t>
    </rPh>
    <phoneticPr fontId="10"/>
  </si>
  <si>
    <t>③排泄支援</t>
    <rPh sb="1" eb="3">
      <t>ハイセツ</t>
    </rPh>
    <rPh sb="3" eb="5">
      <t>シエ</t>
    </rPh>
    <phoneticPr fontId="10"/>
  </si>
  <si>
    <t>④見守り・コミュニケーション</t>
    <rPh sb="1" eb="3">
      <t>ミマモ</t>
    </rPh>
    <phoneticPr fontId="3"/>
  </si>
  <si>
    <t>⑥介護業務支援</t>
    <rPh sb="1" eb="3">
      <t>ｋ</t>
    </rPh>
    <rPh sb="3" eb="5">
      <t>ギョウム</t>
    </rPh>
    <rPh sb="5" eb="7">
      <t>シエ</t>
    </rPh>
    <phoneticPr fontId="3"/>
  </si>
  <si>
    <t>目的要件</t>
    <rPh sb="0" eb="2">
      <t>モクテキ</t>
    </rPh>
    <rPh sb="2" eb="4">
      <t>ヨウケン</t>
    </rPh>
    <phoneticPr fontId="3"/>
  </si>
  <si>
    <t>①移乗介護</t>
    <rPh sb="1" eb="3">
      <t>イジョウ</t>
    </rPh>
    <rPh sb="3" eb="5">
      <t>カイゴ</t>
    </rPh>
    <phoneticPr fontId="10"/>
  </si>
  <si>
    <t>令和　　年　　月　　日</t>
    <rPh sb="0" eb="2">
      <t>レイワ</t>
    </rPh>
    <phoneticPr fontId="3"/>
  </si>
  <si>
    <t>介護老人福祉施設</t>
  </si>
  <si>
    <t>（介護予防）訪問看護</t>
  </si>
  <si>
    <t>（介護予防）特定施設入居者生活介護</t>
  </si>
  <si>
    <t>　</t>
    <phoneticPr fontId="3"/>
  </si>
  <si>
    <t>（介護予防）認知症対応型共同生活介護</t>
  </si>
  <si>
    <t>地域密着型特定施設入居者生活介護</t>
  </si>
  <si>
    <t>地域密着型介護老人福祉施設入所者生活介護</t>
  </si>
  <si>
    <t>介護老人保健施設</t>
  </si>
  <si>
    <t>介護医療院</t>
  </si>
  <si>
    <t>介護療養型医療施設</t>
  </si>
  <si>
    <t>１　実績額</t>
    <rPh sb="2" eb="4">
      <t>ジッセキ</t>
    </rPh>
    <rPh sb="4" eb="5">
      <t>ガク</t>
    </rPh>
    <phoneticPr fontId="3"/>
  </si>
  <si>
    <t>別紙1③</t>
    <rPh sb="0" eb="2">
      <t>ベッシ</t>
    </rPh>
    <phoneticPr fontId="3"/>
  </si>
  <si>
    <t>別紙1④</t>
    <rPh sb="0" eb="2">
      <t>ベッシ</t>
    </rPh>
    <phoneticPr fontId="3"/>
  </si>
  <si>
    <t>単純合計</t>
    <rPh sb="0" eb="2">
      <t>タンジュン</t>
    </rPh>
    <rPh sb="2" eb="4">
      <t>ゴウケイ</t>
    </rPh>
    <phoneticPr fontId="3"/>
  </si>
  <si>
    <t>様式反映</t>
    <rPh sb="0" eb="2">
      <t>ヨウシキ</t>
    </rPh>
    <rPh sb="2" eb="4">
      <t>ハンエイ</t>
    </rPh>
    <phoneticPr fontId="3"/>
  </si>
  <si>
    <t>受領済額と精算額のうち低い方</t>
    <rPh sb="0" eb="2">
      <t>ジュリョウ</t>
    </rPh>
    <rPh sb="2" eb="3">
      <t>ズ</t>
    </rPh>
    <rPh sb="3" eb="4">
      <t>ガク</t>
    </rPh>
    <rPh sb="5" eb="8">
      <t>セイサンガク</t>
    </rPh>
    <rPh sb="11" eb="12">
      <t>ヒク</t>
    </rPh>
    <rPh sb="13" eb="14">
      <t>ホウ</t>
    </rPh>
    <phoneticPr fontId="3"/>
  </si>
  <si>
    <t>２　事業所名</t>
    <phoneticPr fontId="3"/>
  </si>
  <si>
    <t>３　事業所種別</t>
    <rPh sb="2" eb="5">
      <t>ジギョウショ</t>
    </rPh>
    <rPh sb="5" eb="7">
      <t>シュベツ</t>
    </rPh>
    <phoneticPr fontId="3"/>
  </si>
  <si>
    <t>　イ　歳入歳出決算書抄本</t>
    <rPh sb="3" eb="5">
      <t>サイニュウ</t>
    </rPh>
    <rPh sb="5" eb="7">
      <t>サイシュツ</t>
    </rPh>
    <rPh sb="7" eb="9">
      <t>ケッサン</t>
    </rPh>
    <rPh sb="9" eb="10">
      <t>ショ</t>
    </rPh>
    <rPh sb="10" eb="12">
      <t>ショウホン</t>
    </rPh>
    <phoneticPr fontId="3"/>
  </si>
  <si>
    <t>法人名</t>
    <rPh sb="0" eb="2">
      <t>ホウジン</t>
    </rPh>
    <rPh sb="2" eb="3">
      <t>メイ</t>
    </rPh>
    <phoneticPr fontId="10"/>
  </si>
  <si>
    <t>事業所名</t>
    <rPh sb="0" eb="3">
      <t>ジギョウショ</t>
    </rPh>
    <rPh sb="3" eb="4">
      <t>メイ</t>
    </rPh>
    <phoneticPr fontId="10"/>
  </si>
  <si>
    <t>機器名（製造業者名）</t>
    <rPh sb="0" eb="2">
      <t>キキ</t>
    </rPh>
    <rPh sb="2" eb="3">
      <t>メイ</t>
    </rPh>
    <rPh sb="4" eb="6">
      <t>セイゾウ</t>
    </rPh>
    <rPh sb="6" eb="8">
      <t>ギョウシャ</t>
    </rPh>
    <rPh sb="8" eb="9">
      <t>メイ</t>
    </rPh>
    <phoneticPr fontId="10"/>
  </si>
  <si>
    <t>寄附金その他の収入額</t>
    <rPh sb="0" eb="3">
      <t>キフキン</t>
    </rPh>
    <rPh sb="5" eb="6">
      <t>タ</t>
    </rPh>
    <rPh sb="7" eb="9">
      <t>シュウニュウ</t>
    </rPh>
    <rPh sb="9" eb="10">
      <t>ガク</t>
    </rPh>
    <phoneticPr fontId="10"/>
  </si>
  <si>
    <t>選定額①</t>
    <rPh sb="0" eb="2">
      <t>センテイ</t>
    </rPh>
    <rPh sb="2" eb="3">
      <t>ガク</t>
    </rPh>
    <phoneticPr fontId="10"/>
  </si>
  <si>
    <t>選定額②</t>
    <rPh sb="0" eb="2">
      <t>センテイ</t>
    </rPh>
    <rPh sb="2" eb="3">
      <t>ガク</t>
    </rPh>
    <phoneticPr fontId="10"/>
  </si>
  <si>
    <t>（参考）
対象経費の
実支出額合計</t>
    <rPh sb="1" eb="3">
      <t>サンコウ</t>
    </rPh>
    <rPh sb="3" eb="4">
      <t>テンヨウ</t>
    </rPh>
    <rPh sb="15" eb="17">
      <t>ゴウケイ</t>
    </rPh>
    <phoneticPr fontId="3"/>
  </si>
  <si>
    <t>（Ｆ＝Ｅ×７/８）</t>
    <phoneticPr fontId="10"/>
  </si>
  <si>
    <t>（Ｈ）</t>
    <phoneticPr fontId="10"/>
  </si>
  <si>
    <t>（Ｉ）</t>
    <phoneticPr fontId="10"/>
  </si>
  <si>
    <t>（Ｊ＝Ｈ×Ｉ）</t>
    <phoneticPr fontId="10"/>
  </si>
  <si>
    <t>⑤入浴支援</t>
    <rPh sb="1" eb="3">
      <t>ニュウヨク</t>
    </rPh>
    <rPh sb="3" eb="5">
      <t>シエン</t>
    </rPh>
    <phoneticPr fontId="3"/>
  </si>
  <si>
    <t>合計</t>
    <rPh sb="0" eb="2">
      <t>ゴウケイ</t>
    </rPh>
    <phoneticPr fontId="3"/>
  </si>
  <si>
    <t>（Ｍ）</t>
    <phoneticPr fontId="10"/>
  </si>
  <si>
    <t>（Ｎ）</t>
    <phoneticPr fontId="10"/>
  </si>
  <si>
    <t>（Ｏ）</t>
    <phoneticPr fontId="10"/>
  </si>
  <si>
    <t>（Ｐ＝Ｎ－Ｏ）</t>
    <phoneticPr fontId="10"/>
  </si>
  <si>
    <t>（Ｑ）</t>
    <phoneticPr fontId="10"/>
  </si>
  <si>
    <t>（Ｒ＝Ｑ×３/４）</t>
    <phoneticPr fontId="10"/>
  </si>
  <si>
    <t>（Ｓ）</t>
    <phoneticPr fontId="10"/>
  </si>
  <si>
    <t>（Ｔ）</t>
    <phoneticPr fontId="10"/>
  </si>
  <si>
    <t>（Ｕ）</t>
    <phoneticPr fontId="10"/>
  </si>
  <si>
    <t>（Ｖ＝Ｔ×Ｕ）</t>
    <phoneticPr fontId="10"/>
  </si>
  <si>
    <t>（３）導入推進事業全体</t>
    <rPh sb="3" eb="5">
      <t>ドウニュウ</t>
    </rPh>
    <rPh sb="5" eb="7">
      <t>スイシン</t>
    </rPh>
    <rPh sb="7" eb="9">
      <t>ジギョウ</t>
    </rPh>
    <rPh sb="9" eb="11">
      <t>ゼンタイ</t>
    </rPh>
    <phoneticPr fontId="3"/>
  </si>
  <si>
    <t>総計</t>
    <rPh sb="0" eb="2">
      <t>ソウケイ</t>
    </rPh>
    <phoneticPr fontId="10"/>
  </si>
  <si>
    <t>金額は、全て円単位で記載すること。</t>
    <rPh sb="0" eb="2">
      <t>キンガク</t>
    </rPh>
    <rPh sb="4" eb="5">
      <t>スベ</t>
    </rPh>
    <rPh sb="6" eb="7">
      <t>エン</t>
    </rPh>
    <rPh sb="7" eb="9">
      <t>タンイ</t>
    </rPh>
    <rPh sb="10" eb="12">
      <t>キサイ</t>
    </rPh>
    <phoneticPr fontId="3"/>
  </si>
  <si>
    <t>1台当たりの
実績額</t>
    <rPh sb="1" eb="2">
      <t>ダイ</t>
    </rPh>
    <rPh sb="2" eb="3">
      <t>ア</t>
    </rPh>
    <rPh sb="7" eb="9">
      <t>ジッセキ</t>
    </rPh>
    <rPh sb="9" eb="10">
      <t>ガク</t>
    </rPh>
    <phoneticPr fontId="10"/>
  </si>
  <si>
    <t>1台当たりの交付決定額</t>
    <rPh sb="1" eb="2">
      <t>ダイ</t>
    </rPh>
    <rPh sb="2" eb="3">
      <t>ア</t>
    </rPh>
    <rPh sb="6" eb="8">
      <t>コウフ</t>
    </rPh>
    <rPh sb="8" eb="10">
      <t>ケッテイ</t>
    </rPh>
    <rPh sb="10" eb="11">
      <t>ガク</t>
    </rPh>
    <phoneticPr fontId="3"/>
  </si>
  <si>
    <t>実績額
小計</t>
    <rPh sb="0" eb="2">
      <t>ジッセキ</t>
    </rPh>
    <rPh sb="2" eb="3">
      <t>ガク</t>
    </rPh>
    <rPh sb="4" eb="6">
      <t>ショウケイ</t>
    </rPh>
    <phoneticPr fontId="10"/>
  </si>
  <si>
    <t>既交付額
（Ａ）</t>
    <rPh sb="0" eb="1">
      <t>キ</t>
    </rPh>
    <rPh sb="1" eb="3">
      <t>コウフ</t>
    </rPh>
    <rPh sb="3" eb="4">
      <t>ガク</t>
    </rPh>
    <phoneticPr fontId="3"/>
  </si>
  <si>
    <t>実績額
（Ｂ）</t>
    <rPh sb="0" eb="2">
      <t>ジッセキ</t>
    </rPh>
    <rPh sb="2" eb="3">
      <t>ガク</t>
    </rPh>
    <phoneticPr fontId="3"/>
  </si>
  <si>
    <t>機器名ごとに１行で作成すること。ただし、Ａ欄からＨ欄まで及びＭ欄からＴ欄までについては、１台当たりの額で記載すること。</t>
    <rPh sb="28" eb="29">
      <t>オヨ</t>
    </rPh>
    <rPh sb="31" eb="32">
      <t>ラン</t>
    </rPh>
    <rPh sb="35" eb="36">
      <t>ラン</t>
    </rPh>
    <phoneticPr fontId="3"/>
  </si>
  <si>
    <t>Ｅ欄には、Ａ欄とＤ欄を比較して少ない方の額を記載すること。また、Ｑ欄には、Ｍ欄とＰ欄を比較して少ない方の額を記載すること。</t>
    <rPh sb="1" eb="2">
      <t>ラン</t>
    </rPh>
    <rPh sb="6" eb="7">
      <t>ラン</t>
    </rPh>
    <rPh sb="9" eb="10">
      <t>ラン</t>
    </rPh>
    <rPh sb="11" eb="13">
      <t>ヒカク</t>
    </rPh>
    <rPh sb="15" eb="16">
      <t>スク</t>
    </rPh>
    <rPh sb="18" eb="19">
      <t>ホウ</t>
    </rPh>
    <rPh sb="20" eb="21">
      <t>ガク</t>
    </rPh>
    <rPh sb="22" eb="24">
      <t>キサイ</t>
    </rPh>
    <rPh sb="33" eb="34">
      <t>ラン</t>
    </rPh>
    <rPh sb="38" eb="39">
      <t>ラン</t>
    </rPh>
    <rPh sb="41" eb="42">
      <t>ラン</t>
    </rPh>
    <rPh sb="43" eb="45">
      <t>ヒカク</t>
    </rPh>
    <rPh sb="47" eb="48">
      <t>スク</t>
    </rPh>
    <rPh sb="50" eb="51">
      <t>ホウ</t>
    </rPh>
    <rPh sb="52" eb="53">
      <t>ガク</t>
    </rPh>
    <rPh sb="54" eb="56">
      <t>キサイ</t>
    </rPh>
    <phoneticPr fontId="3"/>
  </si>
  <si>
    <t>Ｆ欄には、Ｅ欄の額に補助率を乗じて得た額を記載すること。また、Ｒ欄には、Ｑ欄の額に補助率を乗じて得た額を記載すること。ただし、いずれも千円未満の端数が生じた場合は切り捨てること。</t>
    <rPh sb="1" eb="2">
      <t>ラン</t>
    </rPh>
    <rPh sb="6" eb="7">
      <t>ラン</t>
    </rPh>
    <rPh sb="8" eb="9">
      <t>ガク</t>
    </rPh>
    <rPh sb="10" eb="12">
      <t>ホジョ</t>
    </rPh>
    <rPh sb="12" eb="13">
      <t>リツ</t>
    </rPh>
    <rPh sb="14" eb="15">
      <t>ジョウ</t>
    </rPh>
    <rPh sb="17" eb="18">
      <t>エ</t>
    </rPh>
    <rPh sb="19" eb="20">
      <t>ガク</t>
    </rPh>
    <rPh sb="21" eb="23">
      <t>キサイ</t>
    </rPh>
    <rPh sb="32" eb="33">
      <t>ラン</t>
    </rPh>
    <rPh sb="37" eb="38">
      <t>ラン</t>
    </rPh>
    <rPh sb="39" eb="40">
      <t>ガク</t>
    </rPh>
    <rPh sb="41" eb="44">
      <t>ホジョリツ</t>
    </rPh>
    <rPh sb="45" eb="46">
      <t>ジョウ</t>
    </rPh>
    <rPh sb="48" eb="49">
      <t>エ</t>
    </rPh>
    <rPh sb="50" eb="51">
      <t>ガク</t>
    </rPh>
    <rPh sb="52" eb="54">
      <t>キサイ</t>
    </rPh>
    <rPh sb="67" eb="69">
      <t>センエン</t>
    </rPh>
    <rPh sb="69" eb="71">
      <t>ミマン</t>
    </rPh>
    <rPh sb="72" eb="73">
      <t>タン</t>
    </rPh>
    <rPh sb="73" eb="74">
      <t>スウ</t>
    </rPh>
    <rPh sb="75" eb="76">
      <t>ショウ</t>
    </rPh>
    <rPh sb="78" eb="80">
      <t>バアイ</t>
    </rPh>
    <phoneticPr fontId="3"/>
  </si>
  <si>
    <t>様式第１２号（第９条関係）</t>
    <rPh sb="0" eb="2">
      <t>ヨウシキ</t>
    </rPh>
    <rPh sb="2" eb="3">
      <t>ダイ</t>
    </rPh>
    <rPh sb="5" eb="6">
      <t>ゴウ</t>
    </rPh>
    <rPh sb="7" eb="8">
      <t>ダイ</t>
    </rPh>
    <rPh sb="9" eb="10">
      <t>ジョウ</t>
    </rPh>
    <rPh sb="10" eb="12">
      <t>カンケイ</t>
    </rPh>
    <phoneticPr fontId="3"/>
  </si>
  <si>
    <t>別紙１２－１</t>
    <rPh sb="0" eb="2">
      <t>ベッシ</t>
    </rPh>
    <phoneticPr fontId="10"/>
  </si>
  <si>
    <t>代表者職氏名</t>
    <rPh sb="0" eb="3">
      <t>ダイヒョウシャ</t>
    </rPh>
    <rPh sb="3" eb="4">
      <t>ショク</t>
    </rPh>
    <rPh sb="4" eb="6">
      <t>シメイ</t>
    </rPh>
    <rPh sb="5" eb="6">
      <t>メイ</t>
    </rPh>
    <phoneticPr fontId="3"/>
  </si>
  <si>
    <t>　申請者</t>
    <rPh sb="1" eb="4">
      <t>シンセイシャ</t>
    </rPh>
    <phoneticPr fontId="3"/>
  </si>
  <si>
    <t>（１）補助率７/８（目的要件①・⑤）</t>
    <rPh sb="3" eb="6">
      <t>ホジョリツ</t>
    </rPh>
    <rPh sb="10" eb="12">
      <t>モクテキ</t>
    </rPh>
    <rPh sb="12" eb="14">
      <t>ヨウケン</t>
    </rPh>
    <phoneticPr fontId="3"/>
  </si>
  <si>
    <t>（２）補助率３/４（目的要件②・③・④・⑥）</t>
    <rPh sb="3" eb="6">
      <t>ホジョリツ</t>
    </rPh>
    <rPh sb="10" eb="12">
      <t>モクテキ</t>
    </rPh>
    <rPh sb="12" eb="14">
      <t>ヨウケン</t>
    </rPh>
    <phoneticPr fontId="3"/>
  </si>
  <si>
    <t>令和３年度次世代介護機器導入推進事業費補助について、上記のとおり精算します。</t>
    <rPh sb="0" eb="2">
      <t>レイワ</t>
    </rPh>
    <rPh sb="3" eb="5">
      <t>ネンド</t>
    </rPh>
    <rPh sb="5" eb="8">
      <t>ジセダイ</t>
    </rPh>
    <rPh sb="8" eb="10">
      <t>カイゴ</t>
    </rPh>
    <rPh sb="10" eb="12">
      <t>キキ</t>
    </rPh>
    <rPh sb="12" eb="14">
      <t>ドウニュウ</t>
    </rPh>
    <rPh sb="14" eb="16">
      <t>スイシン</t>
    </rPh>
    <rPh sb="16" eb="19">
      <t>ジギョウヒ</t>
    </rPh>
    <rPh sb="19" eb="21">
      <t>ホジョ</t>
    </rPh>
    <rPh sb="26" eb="27">
      <t>ジョウ</t>
    </rPh>
    <rPh sb="32" eb="34">
      <t>セイサン</t>
    </rPh>
    <phoneticPr fontId="3"/>
  </si>
  <si>
    <t>令和３年度次世代介護機器導入促進支援事業補助金</t>
    <rPh sb="0" eb="2">
      <t>レイワ</t>
    </rPh>
    <rPh sb="3" eb="4">
      <t>ネン</t>
    </rPh>
    <rPh sb="12" eb="14">
      <t>ドウニュウ</t>
    </rPh>
    <rPh sb="14" eb="16">
      <t>ソクシン</t>
    </rPh>
    <rPh sb="20" eb="23">
      <t>ホジョキン</t>
    </rPh>
    <phoneticPr fontId="3"/>
  </si>
  <si>
    <t>（次世代介護機器導入推進事業費補助）実績報告書</t>
    <rPh sb="1" eb="8">
      <t>ジセ</t>
    </rPh>
    <rPh sb="8" eb="10">
      <t>ドウニュウ</t>
    </rPh>
    <rPh sb="10" eb="12">
      <t>スイシン</t>
    </rPh>
    <rPh sb="12" eb="15">
      <t>ジギョウヒ</t>
    </rPh>
    <rPh sb="15" eb="17">
      <t>ホジョ</t>
    </rPh>
    <phoneticPr fontId="3"/>
  </si>
  <si>
    <t>　ア　次世代介護機器導入推進事業費補助　実績調書（別紙１２-１）</t>
    <rPh sb="12" eb="14">
      <t>スイシン</t>
    </rPh>
    <rPh sb="20" eb="22">
      <t>ジッセキ</t>
    </rPh>
    <rPh sb="22" eb="24">
      <t>チョウショ</t>
    </rPh>
    <rPh sb="25" eb="27">
      <t>ベッシ</t>
    </rPh>
    <phoneticPr fontId="3"/>
  </si>
  <si>
    <t>次世代介護機器導入推進事業費補助　実績調書</t>
    <rPh sb="9" eb="11">
      <t>スイシン</t>
    </rPh>
    <rPh sb="13" eb="14">
      <t>ヒ</t>
    </rPh>
    <rPh sb="14" eb="16">
      <t>ホジョ</t>
    </rPh>
    <rPh sb="17" eb="19">
      <t>ジッセキ</t>
    </rPh>
    <rPh sb="19" eb="21">
      <t>チョウショ</t>
    </rPh>
    <phoneticPr fontId="10"/>
  </si>
  <si>
    <t>変更交付決定を受けた場合、Ｇ欄及びＳ欄には、１台当たりの変更交付決定額を記載すること。</t>
    <rPh sb="0" eb="2">
      <t>ヘンコウ</t>
    </rPh>
    <rPh sb="2" eb="4">
      <t>コウフ</t>
    </rPh>
    <rPh sb="4" eb="6">
      <t>ケッテイ</t>
    </rPh>
    <rPh sb="7" eb="8">
      <t>ウ</t>
    </rPh>
    <rPh sb="10" eb="12">
      <t>バアイ</t>
    </rPh>
    <rPh sb="14" eb="15">
      <t>ラン</t>
    </rPh>
    <rPh sb="15" eb="16">
      <t>オヨ</t>
    </rPh>
    <rPh sb="18" eb="19">
      <t>ラン</t>
    </rPh>
    <rPh sb="23" eb="24">
      <t>ダイ</t>
    </rPh>
    <rPh sb="24" eb="25">
      <t>ア</t>
    </rPh>
    <rPh sb="28" eb="30">
      <t>ヘンコウ</t>
    </rPh>
    <rPh sb="30" eb="32">
      <t>コウフ</t>
    </rPh>
    <rPh sb="32" eb="34">
      <t>ケッテイ</t>
    </rPh>
    <rPh sb="34" eb="35">
      <t>ガク</t>
    </rPh>
    <rPh sb="36" eb="38">
      <t>キサイ</t>
    </rPh>
    <phoneticPr fontId="3"/>
  </si>
  <si>
    <t>ＡＡ欄が０円を上回る場合、補助金の返納が必要となるため、留意すること（０円の場合には、補助金を返納する必要は生じない。）。</t>
    <rPh sb="2" eb="3">
      <t>ラン</t>
    </rPh>
    <rPh sb="28" eb="30">
      <t>リュウイ</t>
    </rPh>
    <rPh sb="54" eb="55">
      <t>ショウ</t>
    </rPh>
    <phoneticPr fontId="3"/>
  </si>
  <si>
    <t>４　事業所番号</t>
    <rPh sb="2" eb="5">
      <t>ジギョウショ</t>
    </rPh>
    <rPh sb="5" eb="7">
      <t>バンゴウ</t>
    </rPh>
    <phoneticPr fontId="3"/>
  </si>
  <si>
    <t>５　事業所所在地</t>
    <rPh sb="5" eb="8">
      <t>ショザイチ</t>
    </rPh>
    <phoneticPr fontId="3"/>
  </si>
  <si>
    <t>６　添付資料</t>
    <rPh sb="2" eb="4">
      <t>テンプ</t>
    </rPh>
    <rPh sb="4" eb="6">
      <t>シリョウ</t>
    </rPh>
    <phoneticPr fontId="3"/>
  </si>
  <si>
    <t>様式第２０号（第１３条関係）</t>
    <rPh sb="0" eb="2">
      <t>ヨウシキ</t>
    </rPh>
    <rPh sb="2" eb="3">
      <t>ダイ</t>
    </rPh>
    <rPh sb="5" eb="6">
      <t>ゴウ</t>
    </rPh>
    <rPh sb="7" eb="8">
      <t>ダイ</t>
    </rPh>
    <rPh sb="10" eb="11">
      <t>ジョウ</t>
    </rPh>
    <rPh sb="11" eb="13">
      <t>カンケイ</t>
    </rPh>
    <phoneticPr fontId="3"/>
  </si>
  <si>
    <t>購入・リースの区分</t>
    <rPh sb="0" eb="2">
      <t>コウニュウ</t>
    </rPh>
    <rPh sb="7" eb="9">
      <t>クブン</t>
    </rPh>
    <phoneticPr fontId="3"/>
  </si>
  <si>
    <t>リースの月数</t>
    <rPh sb="4" eb="5">
      <t>ツキ</t>
    </rPh>
    <rPh sb="5" eb="6">
      <t>スウ</t>
    </rPh>
    <phoneticPr fontId="3"/>
  </si>
  <si>
    <t>台数合計（Ｋ）・補助所要額合計（Ｌ）</t>
    <rPh sb="0" eb="2">
      <t>ダイスウ</t>
    </rPh>
    <rPh sb="2" eb="4">
      <t>ゴウケイ</t>
    </rPh>
    <rPh sb="8" eb="10">
      <t>ホジョ</t>
    </rPh>
    <rPh sb="10" eb="12">
      <t>ショヨウ</t>
    </rPh>
    <rPh sb="12" eb="13">
      <t>ガク</t>
    </rPh>
    <rPh sb="13" eb="15">
      <t>ゴウケイ</t>
    </rPh>
    <phoneticPr fontId="10"/>
  </si>
  <si>
    <t>台数合計（Ｗ）・補助所要額合計（Ｘ）</t>
    <rPh sb="0" eb="2">
      <t>ダイスウ</t>
    </rPh>
    <rPh sb="2" eb="4">
      <t>ゴウケイ</t>
    </rPh>
    <rPh sb="8" eb="10">
      <t>ホジョ</t>
    </rPh>
    <rPh sb="10" eb="12">
      <t>ショヨウ</t>
    </rPh>
    <rPh sb="12" eb="13">
      <t>ガク</t>
    </rPh>
    <rPh sb="13" eb="15">
      <t>ゴウケイ</t>
    </rPh>
    <phoneticPr fontId="10"/>
  </si>
  <si>
    <t>既交付額（Ｙ）</t>
    <rPh sb="0" eb="1">
      <t>キ</t>
    </rPh>
    <rPh sb="1" eb="3">
      <t>コウフ</t>
    </rPh>
    <rPh sb="3" eb="4">
      <t>ガク</t>
    </rPh>
    <phoneticPr fontId="10"/>
  </si>
  <si>
    <t>実績額総計（Ｚ=Ｌ+Ｘ）</t>
    <rPh sb="0" eb="2">
      <t>ジッセキ</t>
    </rPh>
    <rPh sb="2" eb="3">
      <t>ガク</t>
    </rPh>
    <rPh sb="3" eb="4">
      <t>ソウ</t>
    </rPh>
    <rPh sb="4" eb="5">
      <t>ケイ</t>
    </rPh>
    <phoneticPr fontId="10"/>
  </si>
  <si>
    <t>差引返納額（ＡＡ=Ｙ-Ｚ）</t>
    <rPh sb="0" eb="2">
      <t>サシヒキ</t>
    </rPh>
    <rPh sb="2" eb="4">
      <t>ヘンノウ</t>
    </rPh>
    <rPh sb="4" eb="5">
      <t>ガク</t>
    </rPh>
    <phoneticPr fontId="10"/>
  </si>
  <si>
    <t>対象経費の
実支出額</t>
    <rPh sb="0" eb="2">
      <t>タイショウ</t>
    </rPh>
    <rPh sb="2" eb="4">
      <t>ケイヒ</t>
    </rPh>
    <rPh sb="6" eb="9">
      <t>ジツシシュツ</t>
    </rPh>
    <rPh sb="9" eb="10">
      <t>ガク</t>
    </rPh>
    <phoneticPr fontId="10"/>
  </si>
  <si>
    <t>差引後
実支出額</t>
    <rPh sb="0" eb="2">
      <t>サシヒキ</t>
    </rPh>
    <rPh sb="2" eb="3">
      <t>ゴ</t>
    </rPh>
    <rPh sb="4" eb="7">
      <t>ジツシシュツ</t>
    </rPh>
    <rPh sb="7" eb="8">
      <t>ガク</t>
    </rPh>
    <phoneticPr fontId="10"/>
  </si>
  <si>
    <t>実績報告の提出にあたり、こちらで提出書類をチェックの上、一緒にご提出下さい。</t>
    <rPh sb="0" eb="2">
      <t>ジッセキ</t>
    </rPh>
    <rPh sb="2" eb="4">
      <t>ホウコク</t>
    </rPh>
    <rPh sb="5" eb="7">
      <t>テイシュツ</t>
    </rPh>
    <rPh sb="16" eb="18">
      <t>テイシュツ</t>
    </rPh>
    <rPh sb="18" eb="20">
      <t>ショルイ</t>
    </rPh>
    <rPh sb="26" eb="27">
      <t>ウエ</t>
    </rPh>
    <rPh sb="28" eb="30">
      <t>イッショ</t>
    </rPh>
    <rPh sb="32" eb="34">
      <t>テイシュツ</t>
    </rPh>
    <rPh sb="34" eb="35">
      <t>クダ</t>
    </rPh>
    <phoneticPr fontId="3"/>
  </si>
  <si>
    <t>法人名：</t>
    <rPh sb="0" eb="2">
      <t>ホウジン</t>
    </rPh>
    <rPh sb="2" eb="3">
      <t>メイ</t>
    </rPh>
    <phoneticPr fontId="3"/>
  </si>
  <si>
    <t>　サービス種別：</t>
    <rPh sb="5" eb="7">
      <t>シュベツ</t>
    </rPh>
    <phoneticPr fontId="3"/>
  </si>
  <si>
    <t>事業所名：</t>
    <rPh sb="0" eb="3">
      <t>ジギョウショ</t>
    </rPh>
    <rPh sb="3" eb="4">
      <t>メイ</t>
    </rPh>
    <phoneticPr fontId="3"/>
  </si>
  <si>
    <t>◆実績報告書類</t>
    <rPh sb="1" eb="3">
      <t>ジッセキ</t>
    </rPh>
    <rPh sb="3" eb="5">
      <t>ホウコク</t>
    </rPh>
    <rPh sb="5" eb="7">
      <t>ショルイ</t>
    </rPh>
    <phoneticPr fontId="3"/>
  </si>
  <si>
    <t>番号</t>
    <rPh sb="0" eb="2">
      <t>バンゴウ</t>
    </rPh>
    <phoneticPr fontId="3"/>
  </si>
  <si>
    <t>提　　出　　書　　類　　名</t>
    <rPh sb="0" eb="1">
      <t>ツツミ</t>
    </rPh>
    <rPh sb="3" eb="4">
      <t>デ</t>
    </rPh>
    <rPh sb="6" eb="7">
      <t>ショ</t>
    </rPh>
    <rPh sb="9" eb="10">
      <t>タグイ</t>
    </rPh>
    <rPh sb="12" eb="13">
      <t>メイ</t>
    </rPh>
    <phoneticPr fontId="3"/>
  </si>
  <si>
    <t>提出時
チェック欄</t>
    <rPh sb="0" eb="2">
      <t>テイシュツ</t>
    </rPh>
    <rPh sb="2" eb="3">
      <t>ジ</t>
    </rPh>
    <rPh sb="8" eb="9">
      <t>ラン</t>
    </rPh>
    <phoneticPr fontId="3"/>
  </si>
  <si>
    <t>備　　　考</t>
    <rPh sb="0" eb="1">
      <t>ソナエ</t>
    </rPh>
    <rPh sb="4" eb="5">
      <t>コウ</t>
    </rPh>
    <phoneticPr fontId="3"/>
  </si>
  <si>
    <t>印鑑証明書と同じ印鑑を使用し、押印してください。</t>
    <rPh sb="0" eb="2">
      <t>インカン</t>
    </rPh>
    <rPh sb="2" eb="5">
      <t>ショウメイショ</t>
    </rPh>
    <rPh sb="6" eb="7">
      <t>オナ</t>
    </rPh>
    <rPh sb="8" eb="10">
      <t>インカン</t>
    </rPh>
    <rPh sb="11" eb="13">
      <t>シヨウ</t>
    </rPh>
    <rPh sb="15" eb="17">
      <t>オウイン</t>
    </rPh>
    <phoneticPr fontId="3"/>
  </si>
  <si>
    <t>歳入歳出決算（見込）書抄本</t>
    <rPh sb="7" eb="9">
      <t>ミコ</t>
    </rPh>
    <phoneticPr fontId="3"/>
  </si>
  <si>
    <t>印鑑証明書と同じ印鑑を使用し、押印してください。</t>
    <phoneticPr fontId="3"/>
  </si>
  <si>
    <t>補助対象機器の納品書及び領収書の写し</t>
    <rPh sb="0" eb="2">
      <t>ホジョ</t>
    </rPh>
    <rPh sb="2" eb="4">
      <t>タイショウ</t>
    </rPh>
    <rPh sb="4" eb="6">
      <t>キキ</t>
    </rPh>
    <rPh sb="7" eb="10">
      <t>ノウヒンショ</t>
    </rPh>
    <rPh sb="10" eb="11">
      <t>オヨ</t>
    </rPh>
    <rPh sb="12" eb="15">
      <t>リョウシュウショ</t>
    </rPh>
    <rPh sb="16" eb="17">
      <t>ウツ</t>
    </rPh>
    <phoneticPr fontId="3"/>
  </si>
  <si>
    <t>□　交付申請時点で提出した場合も、改めて提出してください。
□　法人又は事業所が宛名の書類をご提出ください。個人名が宛名のものは、認められ
　　ません。　
□　領収書の但し書きは「お品代」ではなく、具体的な名称を記載してください。
□　銀行振込等で領収書が発行されない場合は、振込の相手方及び金額が証明でき
　　る書類を提出してください。</t>
    <phoneticPr fontId="3"/>
  </si>
  <si>
    <t>補助対象機器等の写真</t>
    <rPh sb="0" eb="2">
      <t>ホジョ</t>
    </rPh>
    <rPh sb="2" eb="4">
      <t>タイショウ</t>
    </rPh>
    <rPh sb="4" eb="6">
      <t>キキ</t>
    </rPh>
    <rPh sb="6" eb="7">
      <t>ナド</t>
    </rPh>
    <phoneticPr fontId="3"/>
  </si>
  <si>
    <t>□　交付申請時点で提出した場合も、改めて提出してください。
□　申請した機器の台数や付属品、設置場所等が確認できる写真を添付してください。
□　カタログの写真は不可です。
□　Ａ４サイズの用紙とし、１機器につき写真は３枚までとしてください。</t>
    <rPh sb="39" eb="41">
      <t>ダイスウ</t>
    </rPh>
    <rPh sb="46" eb="48">
      <t>セッチ</t>
    </rPh>
    <rPh sb="48" eb="50">
      <t>バショ</t>
    </rPh>
    <rPh sb="100" eb="102">
      <t>キキ</t>
    </rPh>
    <phoneticPr fontId="3"/>
  </si>
  <si>
    <t>金額換算可能な各種ポイントが付与・利用された場合の当該ポイント相当額の確認できる根拠資料</t>
    <phoneticPr fontId="3"/>
  </si>
  <si>
    <r>
      <rPr>
        <b/>
        <u/>
        <sz val="11"/>
        <rFont val="Meiryo UI"/>
        <family val="3"/>
        <charset val="128"/>
      </rPr>
      <t xml:space="preserve">対象経費の支払い時に、金額換算可能なポイントの付与又は利用があった場合（＝本用紙上部の【各種ポイントの付与又は利用について】の①・②のいずれか又は両方に該当する場合）のみ、提出が必要です。
</t>
    </r>
    <r>
      <rPr>
        <sz val="11"/>
        <rFont val="Meiryo UI"/>
        <family val="3"/>
        <charset val="128"/>
      </rPr>
      <t xml:space="preserve">
□　交付申請時点で提出した場合も、改めて提出してください。
□　ポイント数が記載された請求書、ポイント付与の条件（何円購入で何ポイント）や
　　１ポイント当たりの換金率が記載されたカード会社の規約書等を提出してください。
□　各種ポイント相当額については、「寄附金その他の収入額」に計上し、対象経費の
　　実支出額から控除してください。ポイント相当額が控除されていなかったり、計算方法
　　を誤っていたりした場合には、補助金を返還いただく場合がございます。くれぐれもご注
　　意ください。</t>
    </r>
    <rPh sb="33" eb="35">
      <t>バアイ</t>
    </rPh>
    <rPh sb="37" eb="38">
      <t>ホン</t>
    </rPh>
    <rPh sb="38" eb="39">
      <t>ヨウ</t>
    </rPh>
    <rPh sb="40" eb="42">
      <t>ジョウブ</t>
    </rPh>
    <rPh sb="44" eb="46">
      <t>カクシュ</t>
    </rPh>
    <rPh sb="51" eb="53">
      <t>フヨ</t>
    </rPh>
    <rPh sb="53" eb="54">
      <t>マタ</t>
    </rPh>
    <rPh sb="55" eb="57">
      <t>リヨウ</t>
    </rPh>
    <rPh sb="71" eb="72">
      <t>マタ</t>
    </rPh>
    <rPh sb="73" eb="75">
      <t>リョウホウ</t>
    </rPh>
    <rPh sb="76" eb="78">
      <t>ガイトウ</t>
    </rPh>
    <rPh sb="80" eb="82">
      <t>バアイ</t>
    </rPh>
    <rPh sb="86" eb="88">
      <t>テイシュツ</t>
    </rPh>
    <rPh sb="89" eb="91">
      <t>ヒツヨウ</t>
    </rPh>
    <phoneticPr fontId="3"/>
  </si>
  <si>
    <t>◆その他書類</t>
    <rPh sb="3" eb="4">
      <t>タ</t>
    </rPh>
    <rPh sb="4" eb="6">
      <t>ショルイ</t>
    </rPh>
    <phoneticPr fontId="3"/>
  </si>
  <si>
    <t>日付は、必ず空欄で提出してください。</t>
    <rPh sb="0" eb="2">
      <t>ヒヅケ</t>
    </rPh>
    <rPh sb="4" eb="5">
      <t>カナラ</t>
    </rPh>
    <rPh sb="6" eb="8">
      <t>クウラン</t>
    </rPh>
    <rPh sb="9" eb="11">
      <t>テイシュツ</t>
    </rPh>
    <phoneticPr fontId="3"/>
  </si>
  <si>
    <r>
      <rPr>
        <sz val="12"/>
        <color rgb="FFFF0000"/>
        <rFont val="Meiryo UI"/>
        <family val="3"/>
        <charset val="128"/>
      </rPr>
      <t>※</t>
    </r>
    <r>
      <rPr>
        <sz val="12"/>
        <rFont val="Meiryo UI"/>
        <family val="3"/>
        <charset val="128"/>
      </rPr>
      <t>その他、必要に応じて書類の提出をお願いすることがあります。</t>
    </r>
    <rPh sb="3" eb="4">
      <t>タ</t>
    </rPh>
    <rPh sb="5" eb="7">
      <t>ヒツヨウ</t>
    </rPh>
    <rPh sb="8" eb="9">
      <t>オウ</t>
    </rPh>
    <rPh sb="11" eb="13">
      <t>ショルイ</t>
    </rPh>
    <rPh sb="14" eb="16">
      <t>テイシュツ</t>
    </rPh>
    <rPh sb="18" eb="19">
      <t>ネガ</t>
    </rPh>
    <phoneticPr fontId="3"/>
  </si>
  <si>
    <r>
      <rPr>
        <sz val="12"/>
        <color rgb="FFFF0000"/>
        <rFont val="Meiryo UI"/>
        <family val="3"/>
        <charset val="128"/>
      </rPr>
      <t>※</t>
    </r>
    <r>
      <rPr>
        <sz val="12"/>
        <rFont val="Meiryo UI"/>
        <family val="3"/>
        <charset val="128"/>
      </rPr>
      <t>各様式における法人名・法人所在地・代表者職氏名は、印鑑証明書の表記と一致するよう記載してください。</t>
    </r>
    <rPh sb="1" eb="2">
      <t>カク</t>
    </rPh>
    <rPh sb="2" eb="4">
      <t>ヨウシキ</t>
    </rPh>
    <rPh sb="8" eb="10">
      <t>ホウジン</t>
    </rPh>
    <rPh sb="10" eb="11">
      <t>メイ</t>
    </rPh>
    <rPh sb="12" eb="14">
      <t>ホウジン</t>
    </rPh>
    <rPh sb="14" eb="17">
      <t>ショザイチ</t>
    </rPh>
    <rPh sb="18" eb="21">
      <t>ダイヒョウシャ</t>
    </rPh>
    <rPh sb="21" eb="22">
      <t>ショク</t>
    </rPh>
    <rPh sb="22" eb="24">
      <t>シメイ</t>
    </rPh>
    <rPh sb="26" eb="28">
      <t>インカン</t>
    </rPh>
    <rPh sb="28" eb="31">
      <t>ショウメイショ</t>
    </rPh>
    <rPh sb="32" eb="34">
      <t>ヒョウキ</t>
    </rPh>
    <rPh sb="35" eb="37">
      <t>イッチ</t>
    </rPh>
    <rPh sb="41" eb="43">
      <t>キサイ</t>
    </rPh>
    <phoneticPr fontId="3"/>
  </si>
  <si>
    <t>　また、事業所名・事業所所在地は、事業所指定を受けた内容と一致するよう記載してください。</t>
    <rPh sb="17" eb="19">
      <t>ジギョウ</t>
    </rPh>
    <rPh sb="19" eb="20">
      <t>ショ</t>
    </rPh>
    <rPh sb="20" eb="22">
      <t>シテイ</t>
    </rPh>
    <rPh sb="23" eb="24">
      <t>ウ</t>
    </rPh>
    <rPh sb="26" eb="28">
      <t>ナイヨウ</t>
    </rPh>
    <rPh sb="29" eb="31">
      <t>イッチ</t>
    </rPh>
    <rPh sb="35" eb="37">
      <t>キサイ</t>
    </rPh>
    <phoneticPr fontId="3"/>
  </si>
  <si>
    <t>実績報告書（様式第12号）</t>
    <rPh sb="0" eb="2">
      <t>ジッセキ</t>
    </rPh>
    <rPh sb="2" eb="4">
      <t>ホウコク</t>
    </rPh>
    <rPh sb="4" eb="5">
      <t>ショ</t>
    </rPh>
    <rPh sb="8" eb="9">
      <t>ダイ</t>
    </rPh>
    <rPh sb="11" eb="12">
      <t>ゴウ</t>
    </rPh>
    <phoneticPr fontId="3"/>
  </si>
  <si>
    <t>実績調書（別紙12-1）</t>
    <rPh sb="0" eb="2">
      <t>ジッセキ</t>
    </rPh>
    <rPh sb="2" eb="4">
      <t>チョウショ</t>
    </rPh>
    <rPh sb="4" eb="5">
      <t>ヤクショ</t>
    </rPh>
    <rPh sb="5" eb="7">
      <t>ベッシ</t>
    </rPh>
    <phoneticPr fontId="25"/>
  </si>
  <si>
    <t>精算書（様式第20号）</t>
    <rPh sb="0" eb="2">
      <t>セイサン</t>
    </rPh>
    <rPh sb="2" eb="3">
      <t>ショ</t>
    </rPh>
    <rPh sb="4" eb="6">
      <t>ヨウシキ</t>
    </rPh>
    <rPh sb="6" eb="7">
      <t>ダイ</t>
    </rPh>
    <rPh sb="9" eb="10">
      <t>ゴウ</t>
    </rPh>
    <phoneticPr fontId="3"/>
  </si>
  <si>
    <r>
      <t>次世代介護機器</t>
    </r>
    <r>
      <rPr>
        <b/>
        <u val="double"/>
        <sz val="20"/>
        <rFont val="Meiryo UI"/>
        <family val="3"/>
        <charset val="128"/>
      </rPr>
      <t>導入推進事業</t>
    </r>
    <r>
      <rPr>
        <b/>
        <sz val="20"/>
        <rFont val="Meiryo UI"/>
        <family val="3"/>
        <charset val="128"/>
      </rPr>
      <t>　提出書類一覧（実績報告時）</t>
    </r>
    <rPh sb="0" eb="3">
      <t>ジセダイ</t>
    </rPh>
    <rPh sb="3" eb="5">
      <t>カイゴ</t>
    </rPh>
    <rPh sb="5" eb="7">
      <t>キキ</t>
    </rPh>
    <rPh sb="7" eb="9">
      <t>ドウニュウ</t>
    </rPh>
    <rPh sb="9" eb="11">
      <t>スイシン</t>
    </rPh>
    <rPh sb="11" eb="13">
      <t>ジギョウ</t>
    </rPh>
    <rPh sb="21" eb="23">
      <t>ジッセキ</t>
    </rPh>
    <rPh sb="23" eb="25">
      <t>ホウコク</t>
    </rPh>
    <rPh sb="25" eb="26">
      <t>ジ</t>
    </rPh>
    <phoneticPr fontId="3"/>
  </si>
  <si>
    <t>次世代介護機器導入推進事業　提出書類一覧（実績報告時）【本用紙】</t>
    <rPh sb="9" eb="11">
      <t>スイシン</t>
    </rPh>
    <rPh sb="28" eb="29">
      <t>ホン</t>
    </rPh>
    <rPh sb="29" eb="31">
      <t>ヨウシ</t>
    </rPh>
    <phoneticPr fontId="3"/>
  </si>
  <si>
    <t>（申請者名　　　　　　　　　　　）</t>
    <rPh sb="1" eb="3">
      <t>シンセイ</t>
    </rPh>
    <rPh sb="3" eb="4">
      <t>モノ</t>
    </rPh>
    <rPh sb="4" eb="5">
      <t>メイ</t>
    </rPh>
    <phoneticPr fontId="3"/>
  </si>
  <si>
    <t>歳入歳出決算（見込）書抄本</t>
    <rPh sb="0" eb="2">
      <t>サイニュウ</t>
    </rPh>
    <rPh sb="2" eb="4">
      <t>サイシュツ</t>
    </rPh>
    <rPh sb="4" eb="6">
      <t>ケッサン</t>
    </rPh>
    <rPh sb="7" eb="9">
      <t>ミコミ</t>
    </rPh>
    <rPh sb="10" eb="11">
      <t>ショ</t>
    </rPh>
    <rPh sb="11" eb="13">
      <t>ショウホン</t>
    </rPh>
    <phoneticPr fontId="3"/>
  </si>
  <si>
    <t>１ 歳入の部</t>
    <rPh sb="2" eb="4">
      <t>サイニュウ</t>
    </rPh>
    <rPh sb="5" eb="6">
      <t>ブ</t>
    </rPh>
    <phoneticPr fontId="3"/>
  </si>
  <si>
    <t>（単位：円）</t>
    <rPh sb="1" eb="3">
      <t>タンイ</t>
    </rPh>
    <rPh sb="4" eb="5">
      <t>エン</t>
    </rPh>
    <phoneticPr fontId="3"/>
  </si>
  <si>
    <t>区　　分</t>
    <rPh sb="0" eb="1">
      <t>ク</t>
    </rPh>
    <rPh sb="3" eb="4">
      <t>フン</t>
    </rPh>
    <phoneticPr fontId="3"/>
  </si>
  <si>
    <t>決算（見込）額</t>
    <rPh sb="0" eb="2">
      <t>ケッサン</t>
    </rPh>
    <rPh sb="3" eb="5">
      <t>ミコミ</t>
    </rPh>
    <rPh sb="6" eb="7">
      <t>ガク</t>
    </rPh>
    <phoneticPr fontId="3"/>
  </si>
  <si>
    <t>備　　考</t>
    <rPh sb="0" eb="1">
      <t>ソナエ</t>
    </rPh>
    <rPh sb="3" eb="4">
      <t>コウ</t>
    </rPh>
    <phoneticPr fontId="3"/>
  </si>
  <si>
    <t>東京都補助金</t>
    <rPh sb="0" eb="2">
      <t>トウキョウ</t>
    </rPh>
    <rPh sb="2" eb="3">
      <t>ト</t>
    </rPh>
    <rPh sb="3" eb="6">
      <t>ホジョキン</t>
    </rPh>
    <phoneticPr fontId="3"/>
  </si>
  <si>
    <t>自己資金</t>
    <rPh sb="0" eb="2">
      <t>ジコ</t>
    </rPh>
    <rPh sb="2" eb="4">
      <t>シキン</t>
    </rPh>
    <phoneticPr fontId="3"/>
  </si>
  <si>
    <t>合　　計</t>
    <rPh sb="0" eb="1">
      <t>ア</t>
    </rPh>
    <rPh sb="3" eb="4">
      <t>ケイ</t>
    </rPh>
    <phoneticPr fontId="3"/>
  </si>
  <si>
    <t>２　歳出の部</t>
    <rPh sb="2" eb="4">
      <t>サイシュツ</t>
    </rPh>
    <rPh sb="5" eb="6">
      <t>ブ</t>
    </rPh>
    <phoneticPr fontId="3"/>
  </si>
  <si>
    <t xml:space="preserve"> </t>
    <phoneticPr fontId="3"/>
  </si>
  <si>
    <t>機器購入費</t>
    <rPh sb="0" eb="2">
      <t>キキ</t>
    </rPh>
    <rPh sb="2" eb="5">
      <t>コウニュウヒ</t>
    </rPh>
    <phoneticPr fontId="3"/>
  </si>
  <si>
    <t>　　</t>
    <phoneticPr fontId="3"/>
  </si>
  <si>
    <t>本書は、原本と相違ないことを証明します。</t>
  </si>
  <si>
    <t>代表者職氏名　　　　　　　　　　　</t>
    <rPh sb="0" eb="3">
      <t>ダイヒョウシャ</t>
    </rPh>
    <rPh sb="3" eb="4">
      <t>ショク</t>
    </rPh>
    <rPh sb="4" eb="6">
      <t>シメイ</t>
    </rPh>
    <rPh sb="5" eb="6">
      <t>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</si>
</sst>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3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1"/>
      <name val="ＭＳ Ｐゴシック"/>
      <family val="3"/>
      <charset val="128"/>
    </font>
    <font>
      <sz val="14"/>
      <name val="ＭＳ 明朝"/>
      <family val="1"/>
      <charset val="128"/>
    </font>
    <font>
      <sz val="16"/>
      <name val="ＭＳ 明朝"/>
      <family val="1"/>
      <charset val="128"/>
    </font>
    <font>
      <sz val="11"/>
      <color theme="1"/>
      <name val="ＭＳ Ｐゴシック"/>
      <family val="2"/>
      <scheme val="minor"/>
    </font>
    <font>
      <sz val="6"/>
      <name val="ＭＳ Ｐゴシック"/>
      <family val="3"/>
      <charset val="128"/>
      <scheme val="minor"/>
    </font>
    <font>
      <sz val="10"/>
      <name val="ＭＳ 明朝"/>
      <family val="1"/>
      <charset val="128"/>
    </font>
    <font>
      <sz val="9"/>
      <name val="ＭＳ 明朝"/>
      <family val="1"/>
      <charset val="128"/>
    </font>
    <font>
      <sz val="11"/>
      <name val="ＭＳ Ｐゴシック"/>
      <family val="2"/>
      <scheme val="minor"/>
    </font>
    <font>
      <sz val="11"/>
      <name val="Meiryo UI"/>
      <family val="3"/>
      <charset val="128"/>
    </font>
    <font>
      <sz val="14"/>
      <name val="Meiryo UI"/>
      <family val="3"/>
      <charset val="128"/>
    </font>
    <font>
      <sz val="8"/>
      <name val="ＭＳ 明朝"/>
      <family val="1"/>
      <charset val="128"/>
    </font>
    <font>
      <sz val="11"/>
      <color theme="1"/>
      <name val="ＭＳ 明朝"/>
      <family val="1"/>
      <charset val="128"/>
    </font>
    <font>
      <b/>
      <sz val="12"/>
      <name val="ＭＳ 明朝"/>
      <family val="1"/>
      <charset val="128"/>
    </font>
    <font>
      <b/>
      <sz val="10"/>
      <name val="ＭＳ 明朝"/>
      <family val="1"/>
      <charset val="128"/>
    </font>
    <font>
      <sz val="9"/>
      <name val="Meiryo UI"/>
      <family val="3"/>
      <charset val="128"/>
    </font>
    <font>
      <b/>
      <sz val="20"/>
      <name val="Meiryo UI"/>
      <family val="3"/>
      <charset val="128"/>
    </font>
    <font>
      <b/>
      <u val="double"/>
      <sz val="20"/>
      <name val="Meiryo UI"/>
      <family val="3"/>
      <charset val="128"/>
    </font>
    <font>
      <sz val="12"/>
      <name val="Meiryo UI"/>
      <family val="3"/>
      <charset val="128"/>
    </font>
    <font>
      <b/>
      <sz val="24"/>
      <name val="Meiryo UI"/>
      <family val="3"/>
      <charset val="128"/>
    </font>
    <font>
      <b/>
      <sz val="14"/>
      <name val="Meiryo UI"/>
      <family val="3"/>
      <charset val="128"/>
    </font>
    <font>
      <sz val="12"/>
      <color rgb="FF000000"/>
      <name val="Meiryo UI"/>
      <family val="3"/>
      <charset val="128"/>
    </font>
    <font>
      <b/>
      <u/>
      <sz val="11"/>
      <name val="Meiryo UI"/>
      <family val="3"/>
      <charset val="128"/>
    </font>
    <font>
      <sz val="10"/>
      <name val="Meiryo UI"/>
      <family val="3"/>
      <charset val="128"/>
    </font>
    <font>
      <sz val="12"/>
      <color rgb="FFFF0000"/>
      <name val="Meiryo UI"/>
      <family val="3"/>
      <charset val="128"/>
    </font>
    <font>
      <sz val="10"/>
      <color theme="1"/>
      <name val="ＭＳ 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CCFFFF"/>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s>
  <cellStyleXfs count="12">
    <xf numFmtId="0" fontId="0" fillId="0" borderId="0"/>
    <xf numFmtId="38" fontId="2" fillId="0" borderId="0" applyFont="0" applyFill="0" applyBorder="0" applyAlignment="0" applyProtection="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9" fillId="0" borderId="0"/>
    <xf numFmtId="38" fontId="9"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cellStyleXfs>
  <cellXfs count="218">
    <xf numFmtId="0" fontId="0" fillId="0" borderId="0" xfId="0"/>
    <xf numFmtId="0" fontId="4" fillId="0" borderId="0" xfId="0" applyFont="1" applyAlignment="1">
      <alignment vertical="center"/>
    </xf>
    <xf numFmtId="0" fontId="4" fillId="0" borderId="0" xfId="0" applyFont="1" applyAlignment="1">
      <alignment vertical="top" wrapText="1"/>
    </xf>
    <xf numFmtId="0" fontId="4" fillId="0" borderId="0" xfId="0" applyFont="1" applyBorder="1" applyAlignment="1">
      <alignment vertical="center"/>
    </xf>
    <xf numFmtId="38" fontId="5" fillId="0" borderId="0" xfId="1" applyFont="1" applyBorder="1" applyAlignment="1">
      <alignment vertical="center"/>
    </xf>
    <xf numFmtId="0" fontId="11" fillId="0" borderId="10" xfId="0" applyFont="1" applyBorder="1" applyAlignment="1">
      <alignment vertical="center"/>
    </xf>
    <xf numFmtId="0" fontId="4" fillId="0" borderId="10" xfId="0" applyFont="1" applyBorder="1" applyAlignment="1">
      <alignment vertical="center"/>
    </xf>
    <xf numFmtId="0" fontId="11" fillId="0" borderId="0" xfId="6" applyFont="1" applyAlignment="1">
      <alignment vertical="center"/>
    </xf>
    <xf numFmtId="0" fontId="11" fillId="0" borderId="0" xfId="6" applyFont="1" applyAlignment="1">
      <alignment horizontal="center" vertical="center"/>
    </xf>
    <xf numFmtId="0" fontId="4" fillId="0" borderId="0" xfId="10" applyFont="1" applyAlignment="1">
      <alignment horizontal="left" vertical="center"/>
    </xf>
    <xf numFmtId="0" fontId="8" fillId="0" borderId="0" xfId="10" applyFont="1" applyAlignment="1">
      <alignment horizontal="center" vertical="center"/>
    </xf>
    <xf numFmtId="0" fontId="4" fillId="0" borderId="0" xfId="10" applyFont="1" applyAlignment="1">
      <alignment horizontal="right" vertical="center"/>
    </xf>
    <xf numFmtId="0" fontId="4" fillId="0" borderId="0" xfId="10" applyFont="1">
      <alignment vertical="center"/>
    </xf>
    <xf numFmtId="42" fontId="4" fillId="0" borderId="1" xfId="10" applyNumberFormat="1" applyFont="1" applyBorder="1" applyAlignment="1">
      <alignment horizontal="center" vertical="center"/>
    </xf>
    <xf numFmtId="0" fontId="4" fillId="0" borderId="0" xfId="10" applyFont="1" applyBorder="1" applyAlignment="1">
      <alignment horizontal="center" vertical="center"/>
    </xf>
    <xf numFmtId="0" fontId="4" fillId="0" borderId="0" xfId="10" applyFont="1" applyAlignment="1">
      <alignment vertical="center"/>
    </xf>
    <xf numFmtId="0" fontId="4" fillId="0" borderId="0" xfId="10" applyFont="1" applyFill="1">
      <alignment vertical="center"/>
    </xf>
    <xf numFmtId="0" fontId="4" fillId="0" borderId="0" xfId="10" applyFont="1" applyBorder="1" applyAlignment="1">
      <alignment horizontal="distributed" vertical="center" justifyLastLine="1"/>
    </xf>
    <xf numFmtId="0" fontId="8" fillId="0" borderId="0" xfId="10" applyFont="1" applyAlignment="1">
      <alignment vertical="center"/>
    </xf>
    <xf numFmtId="0" fontId="4" fillId="0" borderId="0" xfId="10" applyFont="1" applyAlignment="1">
      <alignment horizontal="center" vertical="center"/>
    </xf>
    <xf numFmtId="0" fontId="14" fillId="0" borderId="0" xfId="11" applyFont="1" applyFill="1" applyAlignment="1">
      <alignment vertical="center"/>
    </xf>
    <xf numFmtId="0" fontId="15" fillId="0" borderId="0" xfId="11" applyFont="1" applyFill="1" applyAlignment="1">
      <alignment vertical="center"/>
    </xf>
    <xf numFmtId="0" fontId="4" fillId="0" borderId="0" xfId="10" applyFont="1" applyBorder="1" applyAlignment="1">
      <alignment vertical="center"/>
    </xf>
    <xf numFmtId="0" fontId="11" fillId="0" borderId="0" xfId="6" applyNumberFormat="1" applyFont="1" applyAlignment="1">
      <alignment horizontal="center" vertical="center"/>
    </xf>
    <xf numFmtId="0" fontId="4" fillId="0" borderId="0" xfId="0" applyFont="1" applyAlignment="1">
      <alignment vertical="center" shrinkToFit="1"/>
    </xf>
    <xf numFmtId="0" fontId="11" fillId="0" borderId="0" xfId="6" applyFont="1" applyAlignment="1">
      <alignment vertical="center" shrinkToFit="1"/>
    </xf>
    <xf numFmtId="0" fontId="11" fillId="0" borderId="0" xfId="6" applyNumberFormat="1" applyFont="1" applyAlignment="1">
      <alignment horizontal="center" vertical="center" shrinkToFit="1"/>
    </xf>
    <xf numFmtId="0" fontId="4" fillId="0" borderId="0" xfId="0" applyFont="1" applyBorder="1" applyAlignment="1">
      <alignment vertical="center" shrinkToFit="1"/>
    </xf>
    <xf numFmtId="38" fontId="11" fillId="0" borderId="1" xfId="7" applyFont="1" applyBorder="1" applyAlignment="1">
      <alignment horizontal="right" vertical="center" shrinkToFit="1"/>
    </xf>
    <xf numFmtId="38" fontId="11" fillId="0" borderId="1" xfId="7" applyFont="1" applyBorder="1" applyAlignment="1">
      <alignment vertical="center" shrinkToFit="1"/>
    </xf>
    <xf numFmtId="0" fontId="4" fillId="0" borderId="0" xfId="10" applyFont="1" applyAlignment="1">
      <alignment horizontal="center" vertical="center"/>
    </xf>
    <xf numFmtId="0" fontId="4" fillId="0" borderId="0" xfId="0" applyFont="1" applyFill="1" applyAlignment="1">
      <alignment vertical="center" shrinkToFit="1"/>
    </xf>
    <xf numFmtId="0" fontId="11" fillId="0" borderId="0" xfId="10" applyFont="1" applyBorder="1" applyAlignment="1">
      <alignment horizontal="left" vertical="center" justifyLastLine="1"/>
    </xf>
    <xf numFmtId="0" fontId="4" fillId="0" borderId="0" xfId="0" applyFont="1" applyAlignment="1">
      <alignment horizontal="center" vertical="center"/>
    </xf>
    <xf numFmtId="0" fontId="11" fillId="0" borderId="1" xfId="6" applyFont="1" applyBorder="1" applyAlignment="1">
      <alignment horizontal="center" vertical="center" shrinkToFit="1"/>
    </xf>
    <xf numFmtId="0" fontId="7" fillId="0" borderId="0" xfId="6" applyFont="1" applyAlignment="1">
      <alignment vertical="center" shrinkToFit="1"/>
    </xf>
    <xf numFmtId="0" fontId="11" fillId="0" borderId="0" xfId="6" applyFont="1" applyAlignment="1">
      <alignment horizontal="center" vertical="center" shrinkToFit="1"/>
    </xf>
    <xf numFmtId="0" fontId="12" fillId="0" borderId="12" xfId="6" applyFont="1" applyBorder="1" applyAlignment="1">
      <alignment horizontal="center" vertical="center" wrapText="1" shrinkToFit="1"/>
    </xf>
    <xf numFmtId="0" fontId="11" fillId="0" borderId="1" xfId="6" applyFont="1" applyFill="1" applyBorder="1" applyAlignment="1">
      <alignment horizontal="center" vertical="center" shrinkToFit="1"/>
    </xf>
    <xf numFmtId="0" fontId="13" fillId="0" borderId="0" xfId="6" applyFont="1" applyAlignment="1">
      <alignment vertical="center" shrinkToFit="1"/>
    </xf>
    <xf numFmtId="38" fontId="11" fillId="0" borderId="0" xfId="7" applyFont="1" applyAlignment="1">
      <alignment horizontal="right" vertical="center" shrinkToFit="1"/>
    </xf>
    <xf numFmtId="38" fontId="12" fillId="0" borderId="0" xfId="7" applyFont="1" applyAlignment="1">
      <alignment horizontal="right" vertical="center" shrinkToFit="1"/>
    </xf>
    <xf numFmtId="38" fontId="11" fillId="0" borderId="0" xfId="7" applyFont="1" applyAlignment="1">
      <alignment vertical="center" shrinkToFit="1"/>
    </xf>
    <xf numFmtId="38" fontId="11" fillId="0" borderId="1" xfId="6" applyNumberFormat="1" applyFont="1" applyBorder="1" applyAlignment="1">
      <alignment vertical="center" shrinkToFit="1"/>
    </xf>
    <xf numFmtId="38" fontId="11" fillId="0" borderId="0" xfId="6" applyNumberFormat="1" applyFont="1" applyBorder="1" applyAlignment="1">
      <alignment vertical="center" shrinkToFit="1"/>
    </xf>
    <xf numFmtId="0" fontId="19" fillId="0" borderId="2" xfId="6" applyFont="1" applyBorder="1" applyAlignment="1">
      <alignment horizontal="left" vertical="center" shrinkToFit="1"/>
    </xf>
    <xf numFmtId="0" fontId="19" fillId="0" borderId="0" xfId="6" applyFont="1" applyBorder="1" applyAlignment="1">
      <alignment horizontal="left" vertical="center" shrinkToFit="1"/>
    </xf>
    <xf numFmtId="38" fontId="12" fillId="0" borderId="0" xfId="6" applyNumberFormat="1" applyFont="1" applyBorder="1" applyAlignment="1">
      <alignment vertical="center" shrinkToFit="1"/>
    </xf>
    <xf numFmtId="0" fontId="11" fillId="0" borderId="2" xfId="6" applyFont="1" applyBorder="1" applyAlignment="1">
      <alignment vertical="center" shrinkToFit="1"/>
    </xf>
    <xf numFmtId="0" fontId="11" fillId="0" borderId="0" xfId="6" applyFont="1" applyBorder="1" applyAlignment="1">
      <alignment vertical="center" shrinkToFit="1"/>
    </xf>
    <xf numFmtId="0" fontId="19" fillId="0" borderId="0" xfId="6" applyFont="1" applyBorder="1" applyAlignment="1">
      <alignment vertical="center" shrinkToFit="1"/>
    </xf>
    <xf numFmtId="38" fontId="11" fillId="0" borderId="0" xfId="6" applyNumberFormat="1" applyFont="1" applyAlignment="1">
      <alignment vertical="center" shrinkToFit="1"/>
    </xf>
    <xf numFmtId="0" fontId="11" fillId="0" borderId="0" xfId="6" applyFont="1" applyBorder="1" applyAlignment="1">
      <alignment horizontal="center" vertical="center" shrinkToFit="1"/>
    </xf>
    <xf numFmtId="0" fontId="18" fillId="0" borderId="0" xfId="6" applyFont="1" applyBorder="1" applyAlignment="1">
      <alignment horizontal="left" vertical="center" shrinkToFit="1"/>
    </xf>
    <xf numFmtId="0" fontId="12" fillId="0" borderId="0" xfId="6" applyFont="1" applyAlignment="1">
      <alignment horizontal="center" vertical="center" shrinkToFit="1"/>
    </xf>
    <xf numFmtId="0" fontId="11" fillId="0" borderId="11" xfId="6" applyFont="1" applyBorder="1" applyAlignment="1">
      <alignment horizontal="center" vertical="center" wrapText="1" shrinkToFit="1"/>
    </xf>
    <xf numFmtId="0" fontId="11" fillId="0" borderId="12" xfId="6" applyFont="1" applyBorder="1" applyAlignment="1">
      <alignment horizontal="center" vertical="center" wrapText="1" shrinkToFit="1"/>
    </xf>
    <xf numFmtId="0" fontId="7" fillId="0" borderId="0" xfId="6" applyFont="1" applyAlignment="1">
      <alignment horizontal="center" vertical="center" shrinkToFit="1"/>
    </xf>
    <xf numFmtId="0" fontId="20" fillId="0" borderId="0" xfId="11" applyFont="1" applyFill="1" applyAlignment="1">
      <alignment vertical="center"/>
    </xf>
    <xf numFmtId="0" fontId="23" fillId="0" borderId="0" xfId="11" applyFont="1" applyAlignment="1">
      <alignment horizontal="left" vertical="center"/>
    </xf>
    <xf numFmtId="0" fontId="24" fillId="0" borderId="0" xfId="11" applyFont="1" applyAlignment="1">
      <alignment vertical="center"/>
    </xf>
    <xf numFmtId="0" fontId="24" fillId="0" borderId="0" xfId="11" applyFont="1" applyAlignment="1">
      <alignment horizontal="center" vertical="center"/>
    </xf>
    <xf numFmtId="0" fontId="23" fillId="2" borderId="28" xfId="11" applyFont="1" applyFill="1" applyBorder="1" applyAlignment="1">
      <alignment vertical="center"/>
    </xf>
    <xf numFmtId="0" fontId="15" fillId="0" borderId="0" xfId="11" applyFont="1" applyAlignment="1">
      <alignment horizontal="left"/>
    </xf>
    <xf numFmtId="0" fontId="14" fillId="0" borderId="0" xfId="11" applyFont="1">
      <alignment vertical="center"/>
    </xf>
    <xf numFmtId="0" fontId="23" fillId="0" borderId="29" xfId="11" applyFont="1" applyBorder="1" applyAlignment="1">
      <alignment vertical="center"/>
    </xf>
    <xf numFmtId="0" fontId="23" fillId="0" borderId="30" xfId="11" applyFont="1" applyBorder="1" applyAlignment="1">
      <alignment vertical="center"/>
    </xf>
    <xf numFmtId="0" fontId="23" fillId="0" borderId="0" xfId="11" applyFont="1" applyFill="1" applyAlignment="1">
      <alignment vertical="center"/>
    </xf>
    <xf numFmtId="0" fontId="23" fillId="0" borderId="37" xfId="11" applyFont="1" applyBorder="1" applyAlignment="1">
      <alignment horizontal="center" vertical="center"/>
    </xf>
    <xf numFmtId="0" fontId="15" fillId="2" borderId="37" xfId="11" applyFont="1" applyFill="1" applyBorder="1" applyAlignment="1">
      <alignment horizontal="center" vertical="center" shrinkToFit="1"/>
    </xf>
    <xf numFmtId="0" fontId="14" fillId="0" borderId="37" xfId="11" applyFont="1" applyFill="1" applyBorder="1" applyAlignment="1">
      <alignment horizontal="left" vertical="center"/>
    </xf>
    <xf numFmtId="0" fontId="14" fillId="0" borderId="37" xfId="11" applyFont="1" applyFill="1" applyBorder="1" applyAlignment="1">
      <alignment horizontal="left" vertical="center" wrapText="1"/>
    </xf>
    <xf numFmtId="0" fontId="26" fillId="0" borderId="26" xfId="11" applyFont="1" applyBorder="1" applyAlignment="1">
      <alignment vertical="center"/>
    </xf>
    <xf numFmtId="0" fontId="26" fillId="0" borderId="27" xfId="11" applyFont="1" applyBorder="1" applyAlignment="1">
      <alignment vertical="center"/>
    </xf>
    <xf numFmtId="0" fontId="26" fillId="0" borderId="28" xfId="11" applyFont="1" applyBorder="1" applyAlignment="1">
      <alignment vertical="center"/>
    </xf>
    <xf numFmtId="0" fontId="14" fillId="0" borderId="37" xfId="11" applyFont="1" applyFill="1" applyBorder="1" applyAlignment="1">
      <alignment vertical="center" wrapText="1"/>
    </xf>
    <xf numFmtId="0" fontId="27" fillId="0" borderId="37" xfId="11" applyFont="1" applyFill="1" applyBorder="1" applyAlignment="1">
      <alignment horizontal="left" vertical="center"/>
    </xf>
    <xf numFmtId="0" fontId="23" fillId="0" borderId="0" xfId="11" applyFont="1" applyBorder="1" applyAlignment="1">
      <alignment horizontal="center" vertical="center"/>
    </xf>
    <xf numFmtId="0" fontId="23" fillId="0" borderId="0" xfId="11" applyFont="1" applyFill="1" applyBorder="1" applyAlignment="1">
      <alignment vertical="center" wrapText="1"/>
    </xf>
    <xf numFmtId="0" fontId="15" fillId="0" borderId="0" xfId="11" applyFont="1" applyBorder="1" applyAlignment="1">
      <alignment horizontal="center" vertical="center" shrinkToFit="1"/>
    </xf>
    <xf numFmtId="0" fontId="28" fillId="0" borderId="0" xfId="11" applyFont="1" applyFill="1" applyBorder="1" applyAlignment="1">
      <alignment horizontal="left" vertical="center"/>
    </xf>
    <xf numFmtId="0" fontId="15" fillId="0" borderId="0" xfId="11" applyFont="1" applyAlignment="1">
      <alignment vertical="center"/>
    </xf>
    <xf numFmtId="0" fontId="15" fillId="0" borderId="0" xfId="11" applyFont="1" applyAlignment="1">
      <alignment horizontal="center" vertical="center"/>
    </xf>
    <xf numFmtId="0" fontId="14" fillId="0" borderId="0" xfId="11" applyFont="1" applyAlignment="1">
      <alignment vertical="center"/>
    </xf>
    <xf numFmtId="0" fontId="14" fillId="0" borderId="0" xfId="11" applyFont="1" applyAlignment="1">
      <alignment horizontal="center" vertical="center"/>
    </xf>
    <xf numFmtId="38" fontId="12" fillId="2" borderId="1" xfId="7" applyFont="1" applyFill="1" applyBorder="1" applyAlignment="1" applyProtection="1">
      <alignment horizontal="center" vertical="center" wrapText="1"/>
      <protection locked="0"/>
    </xf>
    <xf numFmtId="38" fontId="11" fillId="2" borderId="1" xfId="7" applyFont="1" applyFill="1" applyBorder="1" applyAlignment="1" applyProtection="1">
      <alignment horizontal="left" vertical="center" shrinkToFit="1"/>
      <protection locked="0"/>
    </xf>
    <xf numFmtId="38" fontId="11" fillId="2" borderId="1" xfId="7" applyFont="1" applyFill="1" applyBorder="1" applyAlignment="1" applyProtection="1">
      <alignment horizontal="center" vertical="center" shrinkToFit="1"/>
      <protection locked="0"/>
    </xf>
    <xf numFmtId="38" fontId="11" fillId="2" borderId="1" xfId="7" applyFont="1" applyFill="1" applyBorder="1" applyAlignment="1" applyProtection="1">
      <alignment horizontal="right" vertical="center" shrinkToFit="1"/>
      <protection locked="0"/>
    </xf>
    <xf numFmtId="0" fontId="4" fillId="0" borderId="0" xfId="8" applyFont="1" applyBorder="1" applyAlignment="1">
      <alignment vertical="center"/>
    </xf>
    <xf numFmtId="0" fontId="4" fillId="0" borderId="0" xfId="8" applyFont="1" applyBorder="1">
      <alignment vertical="center"/>
    </xf>
    <xf numFmtId="0" fontId="4" fillId="0" borderId="0" xfId="8" applyFont="1" applyBorder="1" applyAlignment="1">
      <alignment horizontal="left" vertical="center"/>
    </xf>
    <xf numFmtId="0" fontId="4" fillId="0" borderId="0" xfId="8" applyFont="1" applyBorder="1" applyAlignment="1">
      <alignment horizontal="right" vertical="center"/>
    </xf>
    <xf numFmtId="0" fontId="4" fillId="0" borderId="3" xfId="8" applyFont="1" applyBorder="1" applyAlignment="1">
      <alignment horizontal="left" vertical="center"/>
    </xf>
    <xf numFmtId="0" fontId="4" fillId="0" borderId="2" xfId="8" applyFont="1" applyBorder="1" applyAlignment="1">
      <alignment horizontal="left" vertical="center"/>
    </xf>
    <xf numFmtId="0" fontId="4" fillId="0" borderId="4" xfId="8" applyFont="1" applyBorder="1" applyAlignment="1">
      <alignment horizontal="left" vertical="center"/>
    </xf>
    <xf numFmtId="0" fontId="30" fillId="0" borderId="5" xfId="8" applyFont="1" applyBorder="1" applyAlignment="1">
      <alignment horizontal="left" vertical="center"/>
    </xf>
    <xf numFmtId="0" fontId="17" fillId="0" borderId="0" xfId="8" applyFont="1" applyBorder="1" applyAlignment="1">
      <alignment horizontal="left" vertical="center"/>
    </xf>
    <xf numFmtId="0" fontId="17" fillId="0" borderId="38" xfId="8" applyFont="1" applyBorder="1" applyAlignment="1">
      <alignment horizontal="left" vertical="center"/>
    </xf>
    <xf numFmtId="0" fontId="4" fillId="0" borderId="5" xfId="8" applyFont="1" applyBorder="1" applyAlignment="1">
      <alignment horizontal="left" vertical="center"/>
    </xf>
    <xf numFmtId="0" fontId="4" fillId="0" borderId="38" xfId="8" applyFont="1" applyBorder="1" applyAlignment="1">
      <alignment horizontal="left" vertical="center"/>
    </xf>
    <xf numFmtId="0" fontId="4" fillId="0" borderId="6" xfId="8" applyFont="1" applyBorder="1" applyAlignment="1">
      <alignment horizontal="left" vertical="center"/>
    </xf>
    <xf numFmtId="0" fontId="4" fillId="0" borderId="7" xfId="8" applyFont="1" applyBorder="1" applyAlignment="1">
      <alignment horizontal="left" vertical="center"/>
    </xf>
    <xf numFmtId="0" fontId="4" fillId="0" borderId="8" xfId="8" applyFont="1" applyBorder="1" applyAlignment="1">
      <alignment horizontal="left" vertical="center"/>
    </xf>
    <xf numFmtId="0" fontId="4" fillId="0" borderId="0" xfId="8" applyFont="1" applyBorder="1" applyAlignment="1">
      <alignment horizontal="center" vertical="center"/>
    </xf>
    <xf numFmtId="0" fontId="4" fillId="0" borderId="9" xfId="8" applyFont="1" applyBorder="1" applyAlignment="1">
      <alignment horizontal="left" vertical="center"/>
    </xf>
    <xf numFmtId="0" fontId="4" fillId="0" borderId="10" xfId="8" applyFont="1" applyBorder="1" applyAlignment="1">
      <alignment horizontal="left" vertical="center"/>
    </xf>
    <xf numFmtId="0" fontId="4" fillId="0" borderId="0" xfId="8" applyFont="1" applyFill="1" applyBorder="1" applyAlignment="1" applyProtection="1">
      <alignment horizontal="left" vertical="center"/>
      <protection locked="0"/>
    </xf>
    <xf numFmtId="0" fontId="4" fillId="0" borderId="0" xfId="8" applyFont="1" applyFill="1" applyBorder="1" applyAlignment="1">
      <alignment horizontal="left" vertical="center"/>
    </xf>
    <xf numFmtId="0" fontId="4" fillId="0" borderId="0" xfId="8" applyFont="1" applyFill="1" applyBorder="1" applyAlignment="1" applyProtection="1">
      <alignment vertical="center"/>
      <protection locked="0"/>
    </xf>
    <xf numFmtId="0" fontId="4" fillId="0" borderId="0" xfId="8" applyFont="1" applyFill="1" applyBorder="1">
      <alignment vertical="center"/>
    </xf>
    <xf numFmtId="0" fontId="4" fillId="0" borderId="0" xfId="8" applyFont="1" applyFill="1" applyAlignment="1">
      <alignment horizontal="right" vertical="center"/>
    </xf>
    <xf numFmtId="0" fontId="4" fillId="0" borderId="0" xfId="8" applyFont="1" applyAlignment="1">
      <alignment horizontal="right" vertical="center"/>
    </xf>
    <xf numFmtId="0" fontId="4" fillId="0" borderId="0" xfId="8" applyFont="1" applyAlignment="1">
      <alignment vertical="center"/>
    </xf>
    <xf numFmtId="0" fontId="4" fillId="0" borderId="0" xfId="8" applyFont="1">
      <alignment vertical="center"/>
    </xf>
    <xf numFmtId="0" fontId="25" fillId="4" borderId="31" xfId="11" applyFont="1" applyFill="1" applyBorder="1" applyAlignment="1">
      <alignment horizontal="center" vertical="center"/>
    </xf>
    <xf numFmtId="0" fontId="25" fillId="4" borderId="34" xfId="11" applyFont="1" applyFill="1" applyBorder="1" applyAlignment="1">
      <alignment horizontal="center" vertical="center"/>
    </xf>
    <xf numFmtId="0" fontId="25" fillId="4" borderId="32" xfId="11" applyFont="1" applyFill="1" applyBorder="1" applyAlignment="1">
      <alignment horizontal="center" vertical="center"/>
    </xf>
    <xf numFmtId="0" fontId="25" fillId="4" borderId="29" xfId="11" applyFont="1" applyFill="1" applyBorder="1" applyAlignment="1">
      <alignment horizontal="center" vertical="center"/>
    </xf>
    <xf numFmtId="0" fontId="25" fillId="4" borderId="33" xfId="11" applyFont="1" applyFill="1" applyBorder="1" applyAlignment="1">
      <alignment horizontal="center" vertical="center"/>
    </xf>
    <xf numFmtId="0" fontId="25" fillId="4" borderId="35" xfId="11" applyFont="1" applyFill="1" applyBorder="1" applyAlignment="1">
      <alignment horizontal="center" vertical="center"/>
    </xf>
    <xf numFmtId="0" fontId="25" fillId="4" borderId="30" xfId="11" applyFont="1" applyFill="1" applyBorder="1" applyAlignment="1">
      <alignment horizontal="center" vertical="center"/>
    </xf>
    <xf numFmtId="0" fontId="25" fillId="4" borderId="36" xfId="11" applyFont="1" applyFill="1" applyBorder="1" applyAlignment="1">
      <alignment horizontal="center" vertical="center"/>
    </xf>
    <xf numFmtId="0" fontId="23" fillId="4" borderId="31" xfId="11" applyFont="1" applyFill="1" applyBorder="1" applyAlignment="1">
      <alignment horizontal="center" vertical="center" wrapText="1" shrinkToFit="1"/>
    </xf>
    <xf numFmtId="0" fontId="23" fillId="4" borderId="34" xfId="11" applyFont="1" applyFill="1" applyBorder="1" applyAlignment="1">
      <alignment horizontal="center" vertical="center" wrapText="1" shrinkToFit="1"/>
    </xf>
    <xf numFmtId="0" fontId="23" fillId="0" borderId="26" xfId="11" applyFont="1" applyFill="1" applyBorder="1" applyAlignment="1">
      <alignment vertical="center"/>
    </xf>
    <xf numFmtId="0" fontId="23" fillId="0" borderId="27" xfId="11" applyFont="1" applyFill="1" applyBorder="1" applyAlignment="1">
      <alignment vertical="center"/>
    </xf>
    <xf numFmtId="0" fontId="23" fillId="0" borderId="28" xfId="11" applyFont="1" applyFill="1" applyBorder="1" applyAlignment="1">
      <alignment vertical="center"/>
    </xf>
    <xf numFmtId="0" fontId="23" fillId="0" borderId="26" xfId="11" applyFont="1" applyFill="1" applyBorder="1" applyAlignment="1">
      <alignment vertical="center" wrapText="1"/>
    </xf>
    <xf numFmtId="0" fontId="23" fillId="0" borderId="27" xfId="11" applyFont="1" applyFill="1" applyBorder="1" applyAlignment="1">
      <alignment vertical="center" wrapText="1"/>
    </xf>
    <xf numFmtId="0" fontId="23" fillId="0" borderId="28" xfId="11" applyFont="1" applyFill="1" applyBorder="1" applyAlignment="1">
      <alignment vertical="center" wrapText="1"/>
    </xf>
    <xf numFmtId="0" fontId="21" fillId="0" borderId="0" xfId="11" applyFont="1" applyAlignment="1">
      <alignment horizontal="center" vertical="center" wrapText="1"/>
    </xf>
    <xf numFmtId="0" fontId="23" fillId="2" borderId="26" xfId="11" applyFont="1" applyFill="1" applyBorder="1" applyAlignment="1">
      <alignment horizontal="left" vertical="center"/>
    </xf>
    <xf numFmtId="0" fontId="23" fillId="2" borderId="27" xfId="11" applyFont="1" applyFill="1" applyBorder="1" applyAlignment="1">
      <alignment horizontal="left" vertical="center"/>
    </xf>
    <xf numFmtId="0" fontId="23" fillId="2" borderId="28" xfId="11" applyFont="1" applyFill="1" applyBorder="1" applyAlignment="1">
      <alignment horizontal="left" vertical="center"/>
    </xf>
    <xf numFmtId="0" fontId="23" fillId="2" borderId="26" xfId="11" applyFont="1" applyFill="1" applyBorder="1" applyAlignment="1">
      <alignment horizontal="left" vertical="center" shrinkToFit="1"/>
    </xf>
    <xf numFmtId="0" fontId="23" fillId="2" borderId="27" xfId="11" applyFont="1" applyFill="1" applyBorder="1" applyAlignment="1">
      <alignment horizontal="left" vertical="center" shrinkToFit="1"/>
    </xf>
    <xf numFmtId="0" fontId="23" fillId="0" borderId="26" xfId="11" applyFont="1" applyBorder="1" applyAlignment="1">
      <alignment vertical="center"/>
    </xf>
    <xf numFmtId="0" fontId="23" fillId="0" borderId="27" xfId="11" applyFont="1" applyBorder="1" applyAlignment="1">
      <alignment vertical="center"/>
    </xf>
    <xf numFmtId="0" fontId="23" fillId="0" borderId="28" xfId="11" applyFont="1" applyBorder="1" applyAlignment="1">
      <alignment vertical="center"/>
    </xf>
    <xf numFmtId="0" fontId="23" fillId="0" borderId="26" xfId="11" applyFont="1" applyFill="1" applyBorder="1" applyAlignment="1">
      <alignment horizontal="left" vertical="center"/>
    </xf>
    <xf numFmtId="0" fontId="23" fillId="0" borderId="27" xfId="11" applyFont="1" applyFill="1" applyBorder="1" applyAlignment="1">
      <alignment horizontal="left" vertical="center"/>
    </xf>
    <xf numFmtId="0" fontId="23" fillId="0" borderId="28" xfId="11" applyFont="1" applyFill="1" applyBorder="1" applyAlignment="1">
      <alignment horizontal="left" vertical="center"/>
    </xf>
    <xf numFmtId="0" fontId="4" fillId="0" borderId="0" xfId="0" applyFont="1" applyAlignment="1">
      <alignment horizontal="right" vertical="center"/>
    </xf>
    <xf numFmtId="0" fontId="4" fillId="2" borderId="0" xfId="0" applyFont="1" applyFill="1" applyAlignment="1" applyProtection="1">
      <alignment vertical="center" shrinkToFit="1"/>
      <protection locked="0"/>
    </xf>
    <xf numFmtId="0" fontId="4" fillId="0" borderId="0" xfId="0" applyFont="1" applyAlignment="1">
      <alignment horizontal="center" vertical="center"/>
    </xf>
    <xf numFmtId="38" fontId="5" fillId="0" borderId="10" xfId="1" applyFont="1" applyFill="1" applyBorder="1" applyAlignment="1">
      <alignment horizontal="center" vertical="center"/>
    </xf>
    <xf numFmtId="0" fontId="4" fillId="2" borderId="0" xfId="0" applyFont="1" applyFill="1" applyAlignment="1" applyProtection="1">
      <alignment horizontal="left" vertical="center" shrinkToFit="1"/>
      <protection locked="0"/>
    </xf>
    <xf numFmtId="0" fontId="4" fillId="0" borderId="1" xfId="0" applyFont="1" applyBorder="1" applyAlignment="1">
      <alignment horizontal="center" vertical="center"/>
    </xf>
    <xf numFmtId="0" fontId="4" fillId="2" borderId="1" xfId="0" applyFont="1" applyFill="1" applyBorder="1" applyAlignment="1" applyProtection="1">
      <alignment horizontal="left" vertical="center"/>
      <protection locked="0"/>
    </xf>
    <xf numFmtId="0" fontId="4" fillId="0" borderId="0" xfId="0" applyFont="1" applyAlignment="1">
      <alignment horizontal="left" vertical="center" wrapText="1"/>
    </xf>
    <xf numFmtId="0" fontId="4" fillId="2" borderId="0" xfId="0" applyFont="1" applyFill="1" applyBorder="1" applyAlignment="1" applyProtection="1">
      <alignment horizontal="left" vertical="center" shrinkToFit="1"/>
      <protection locked="0"/>
    </xf>
    <xf numFmtId="0" fontId="11" fillId="0" borderId="0" xfId="6" applyFont="1" applyAlignment="1">
      <alignment horizontal="left" vertical="center" shrinkToFit="1"/>
    </xf>
    <xf numFmtId="0" fontId="11" fillId="0" borderId="6" xfId="6" applyFont="1" applyBorder="1" applyAlignment="1">
      <alignment horizontal="center" vertical="center" shrinkToFit="1"/>
    </xf>
    <xf numFmtId="0" fontId="11" fillId="0" borderId="7" xfId="6" applyFont="1" applyBorder="1" applyAlignment="1">
      <alignment horizontal="center" vertical="center" shrinkToFit="1"/>
    </xf>
    <xf numFmtId="0" fontId="11" fillId="0" borderId="8" xfId="6" applyFont="1" applyBorder="1" applyAlignment="1">
      <alignment horizontal="center" vertical="center" shrinkToFit="1"/>
    </xf>
    <xf numFmtId="0" fontId="18" fillId="0" borderId="10" xfId="6" applyFont="1" applyBorder="1" applyAlignment="1">
      <alignment horizontal="left" vertical="center" shrinkToFit="1"/>
    </xf>
    <xf numFmtId="0" fontId="18" fillId="0" borderId="0" xfId="6" applyFont="1" applyBorder="1" applyAlignment="1">
      <alignment horizontal="left" vertical="center" shrinkToFit="1"/>
    </xf>
    <xf numFmtId="0" fontId="19" fillId="0" borderId="19" xfId="6" applyFont="1" applyBorder="1" applyAlignment="1">
      <alignment horizontal="center" vertical="center" shrinkToFit="1"/>
    </xf>
    <xf numFmtId="0" fontId="19" fillId="0" borderId="20" xfId="6" applyFont="1" applyBorder="1" applyAlignment="1">
      <alignment horizontal="center" vertical="center" shrinkToFit="1"/>
    </xf>
    <xf numFmtId="0" fontId="19" fillId="0" borderId="21" xfId="6" applyFont="1" applyBorder="1" applyAlignment="1">
      <alignment horizontal="center" vertical="center" shrinkToFit="1"/>
    </xf>
    <xf numFmtId="0" fontId="19" fillId="0" borderId="24" xfId="6" applyFont="1" applyBorder="1" applyAlignment="1">
      <alignment horizontal="center" vertical="center" wrapText="1"/>
    </xf>
    <xf numFmtId="0" fontId="19" fillId="0" borderId="20" xfId="6" applyFont="1" applyBorder="1" applyAlignment="1">
      <alignment horizontal="center" vertical="center" wrapText="1"/>
    </xf>
    <xf numFmtId="0" fontId="19" fillId="0" borderId="21" xfId="6" applyFont="1" applyBorder="1" applyAlignment="1">
      <alignment horizontal="center" vertical="center" wrapText="1"/>
    </xf>
    <xf numFmtId="38" fontId="19" fillId="2" borderId="25" xfId="6" applyNumberFormat="1" applyFont="1" applyFill="1" applyBorder="1" applyAlignment="1" applyProtection="1">
      <alignment horizontal="right" vertical="center" shrinkToFit="1"/>
      <protection locked="0"/>
    </xf>
    <xf numFmtId="38" fontId="19" fillId="2" borderId="22" xfId="6" applyNumberFormat="1" applyFont="1" applyFill="1" applyBorder="1" applyAlignment="1" applyProtection="1">
      <alignment horizontal="right" vertical="center" shrinkToFit="1"/>
      <protection locked="0"/>
    </xf>
    <xf numFmtId="38" fontId="19" fillId="2" borderId="23" xfId="6" applyNumberFormat="1" applyFont="1" applyFill="1" applyBorder="1" applyAlignment="1" applyProtection="1">
      <alignment horizontal="right" vertical="center" shrinkToFit="1"/>
      <protection locked="0"/>
    </xf>
    <xf numFmtId="38" fontId="19" fillId="0" borderId="25" xfId="6" applyNumberFormat="1" applyFont="1" applyFill="1" applyBorder="1" applyAlignment="1">
      <alignment horizontal="right" vertical="center" shrinkToFit="1"/>
    </xf>
    <xf numFmtId="38" fontId="19" fillId="0" borderId="22" xfId="6" applyNumberFormat="1" applyFont="1" applyFill="1" applyBorder="1" applyAlignment="1">
      <alignment horizontal="right" vertical="center" shrinkToFit="1"/>
    </xf>
    <xf numFmtId="38" fontId="19" fillId="0" borderId="23" xfId="6" applyNumberFormat="1" applyFont="1" applyFill="1" applyBorder="1" applyAlignment="1">
      <alignment horizontal="right" vertical="center" shrinkToFit="1"/>
    </xf>
    <xf numFmtId="0" fontId="12" fillId="0" borderId="0" xfId="6" applyFont="1" applyAlignment="1">
      <alignment horizontal="center" vertical="center" shrinkToFit="1"/>
    </xf>
    <xf numFmtId="0" fontId="11" fillId="0" borderId="11" xfId="6" applyFont="1" applyBorder="1" applyAlignment="1">
      <alignment horizontal="center" vertical="center" shrinkToFit="1"/>
    </xf>
    <xf numFmtId="0" fontId="11" fillId="0" borderId="12" xfId="6" applyFont="1" applyBorder="1" applyAlignment="1">
      <alignment horizontal="center" vertical="center" shrinkToFit="1"/>
    </xf>
    <xf numFmtId="0" fontId="11" fillId="0" borderId="11" xfId="6" applyFont="1" applyBorder="1" applyAlignment="1">
      <alignment horizontal="center" vertical="center" wrapText="1" shrinkToFit="1"/>
    </xf>
    <xf numFmtId="0" fontId="11" fillId="0" borderId="12" xfId="6" applyFont="1" applyBorder="1" applyAlignment="1">
      <alignment horizontal="center" vertical="center" wrapText="1" shrinkToFit="1"/>
    </xf>
    <xf numFmtId="0" fontId="11" fillId="0" borderId="11" xfId="6" applyFont="1" applyBorder="1" applyAlignment="1">
      <alignment horizontal="center" vertical="center" wrapText="1"/>
    </xf>
    <xf numFmtId="0" fontId="11" fillId="0" borderId="12" xfId="6" applyFont="1" applyBorder="1" applyAlignment="1">
      <alignment horizontal="center" vertical="center" wrapText="1"/>
    </xf>
    <xf numFmtId="0" fontId="7" fillId="0" borderId="0" xfId="6" applyFont="1" applyAlignment="1">
      <alignment horizontal="left" vertical="center" shrinkToFit="1"/>
    </xf>
    <xf numFmtId="0" fontId="11" fillId="0" borderId="1" xfId="6" applyFont="1" applyFill="1" applyBorder="1" applyAlignment="1">
      <alignment horizontal="left" vertical="center" shrinkToFit="1"/>
    </xf>
    <xf numFmtId="0" fontId="7" fillId="0" borderId="0" xfId="6" applyFont="1" applyAlignment="1">
      <alignment horizontal="center" vertical="center" shrinkToFit="1"/>
    </xf>
    <xf numFmtId="0" fontId="4" fillId="0" borderId="1" xfId="10" applyFont="1" applyBorder="1" applyAlignment="1">
      <alignment horizontal="center" vertical="center" wrapText="1"/>
    </xf>
    <xf numFmtId="38" fontId="4" fillId="0" borderId="3" xfId="1" applyFont="1" applyFill="1" applyBorder="1" applyAlignment="1">
      <alignment horizontal="right" vertical="center"/>
    </xf>
    <xf numFmtId="38" fontId="4" fillId="0" borderId="4" xfId="1" applyFont="1" applyFill="1" applyBorder="1" applyAlignment="1">
      <alignment horizontal="right" vertical="center"/>
    </xf>
    <xf numFmtId="38" fontId="4" fillId="0" borderId="9" xfId="1" applyFont="1" applyFill="1" applyBorder="1" applyAlignment="1">
      <alignment horizontal="right" vertical="center"/>
    </xf>
    <xf numFmtId="38" fontId="4" fillId="0" borderId="13" xfId="1" applyFont="1" applyFill="1" applyBorder="1" applyAlignment="1">
      <alignment horizontal="right" vertical="center"/>
    </xf>
    <xf numFmtId="0" fontId="4" fillId="0" borderId="1" xfId="10" applyFont="1" applyBorder="1" applyAlignment="1">
      <alignment horizontal="center" vertical="center"/>
    </xf>
    <xf numFmtId="0" fontId="4" fillId="0" borderId="0" xfId="10" applyFont="1" applyAlignment="1">
      <alignment horizontal="right" vertical="center"/>
    </xf>
    <xf numFmtId="0" fontId="8" fillId="0" borderId="0" xfId="10" applyFont="1" applyAlignment="1">
      <alignment horizontal="center" vertical="center"/>
    </xf>
    <xf numFmtId="42" fontId="4" fillId="0" borderId="1" xfId="10" applyNumberFormat="1" applyFont="1" applyBorder="1" applyAlignment="1">
      <alignment horizontal="center" vertical="center"/>
    </xf>
    <xf numFmtId="0" fontId="17" fillId="0" borderId="0" xfId="0" applyFont="1" applyFill="1" applyAlignment="1">
      <alignment vertical="center" shrinkToFit="1"/>
    </xf>
    <xf numFmtId="0" fontId="4" fillId="0" borderId="0" xfId="10" applyFont="1" applyBorder="1" applyAlignment="1">
      <alignment vertical="center"/>
    </xf>
    <xf numFmtId="0" fontId="4" fillId="0" borderId="1" xfId="10" applyFont="1" applyFill="1" applyBorder="1" applyAlignment="1">
      <alignment horizontal="center" vertical="center" wrapText="1"/>
    </xf>
    <xf numFmtId="38" fontId="4" fillId="3" borderId="1" xfId="1" applyFont="1" applyFill="1" applyBorder="1" applyAlignment="1">
      <alignment horizontal="right" vertical="center"/>
    </xf>
    <xf numFmtId="0" fontId="4" fillId="0" borderId="0" xfId="10" applyFont="1" applyAlignment="1">
      <alignment horizontal="center" vertical="center"/>
    </xf>
    <xf numFmtId="0" fontId="16" fillId="0" borderId="5" xfId="10" applyFont="1" applyBorder="1" applyAlignment="1">
      <alignment horizontal="left" vertical="center" wrapText="1"/>
    </xf>
    <xf numFmtId="0" fontId="16" fillId="0" borderId="0" xfId="10" applyFont="1" applyAlignment="1">
      <alignment horizontal="left" vertical="center" wrapText="1"/>
    </xf>
    <xf numFmtId="38" fontId="4" fillId="0" borderId="14" xfId="1" applyFont="1" applyBorder="1" applyAlignment="1">
      <alignment horizontal="right" vertical="center"/>
    </xf>
    <xf numFmtId="38" fontId="4" fillId="0" borderId="15" xfId="1" applyFont="1" applyFill="1" applyBorder="1" applyAlignment="1">
      <alignment horizontal="right" vertical="center"/>
    </xf>
    <xf numFmtId="38" fontId="4" fillId="0" borderId="16" xfId="1" applyFont="1" applyFill="1" applyBorder="1" applyAlignment="1">
      <alignment horizontal="right" vertical="center"/>
    </xf>
    <xf numFmtId="38" fontId="4" fillId="0" borderId="17" xfId="1" applyFont="1" applyFill="1" applyBorder="1" applyAlignment="1">
      <alignment horizontal="right" vertical="center"/>
    </xf>
    <xf numFmtId="38" fontId="4" fillId="0" borderId="18" xfId="1" applyFont="1" applyFill="1" applyBorder="1" applyAlignment="1">
      <alignment horizontal="right" vertical="center"/>
    </xf>
    <xf numFmtId="0" fontId="4" fillId="2" borderId="0" xfId="8" applyFont="1" applyFill="1" applyBorder="1" applyAlignment="1" applyProtection="1">
      <alignment horizontal="center" vertical="center"/>
      <protection locked="0"/>
    </xf>
    <xf numFmtId="0" fontId="4" fillId="2" borderId="0" xfId="8" applyFont="1" applyFill="1" applyBorder="1" applyAlignment="1" applyProtection="1">
      <alignment horizontal="left" vertical="center"/>
      <protection locked="0"/>
    </xf>
    <xf numFmtId="0" fontId="4" fillId="2" borderId="5" xfId="8" applyFont="1" applyFill="1" applyBorder="1" applyAlignment="1">
      <alignment vertical="center"/>
    </xf>
    <xf numFmtId="0" fontId="4" fillId="2" borderId="0" xfId="8" applyFont="1" applyFill="1" applyBorder="1" applyAlignment="1">
      <alignment vertical="center"/>
    </xf>
    <xf numFmtId="0" fontId="4" fillId="2" borderId="38" xfId="8" applyFont="1" applyFill="1" applyBorder="1" applyAlignment="1">
      <alignment vertical="center"/>
    </xf>
    <xf numFmtId="0" fontId="4" fillId="2" borderId="9" xfId="8" applyFont="1" applyFill="1" applyBorder="1" applyAlignment="1">
      <alignment vertical="center"/>
    </xf>
    <xf numFmtId="0" fontId="4" fillId="2" borderId="10" xfId="8" applyFont="1" applyFill="1" applyBorder="1" applyAlignment="1">
      <alignment vertical="center"/>
    </xf>
    <xf numFmtId="0" fontId="4" fillId="2" borderId="13" xfId="8" applyFont="1" applyFill="1" applyBorder="1" applyAlignment="1">
      <alignment vertical="center"/>
    </xf>
    <xf numFmtId="0" fontId="4" fillId="0" borderId="6" xfId="8" applyFont="1" applyBorder="1" applyAlignment="1">
      <alignment horizontal="center" vertical="center"/>
    </xf>
    <xf numFmtId="0" fontId="4" fillId="0" borderId="7" xfId="8" applyFont="1" applyBorder="1" applyAlignment="1">
      <alignment horizontal="center" vertical="center"/>
    </xf>
    <xf numFmtId="0" fontId="4" fillId="0" borderId="8" xfId="8" applyFont="1" applyBorder="1" applyAlignment="1">
      <alignment horizontal="center" vertical="center"/>
    </xf>
    <xf numFmtId="0" fontId="4" fillId="0" borderId="1" xfId="8" applyFont="1" applyBorder="1" applyAlignment="1">
      <alignment horizontal="right" vertical="center"/>
    </xf>
    <xf numFmtId="0" fontId="4" fillId="2" borderId="3" xfId="8" applyFont="1" applyFill="1" applyBorder="1" applyAlignment="1">
      <alignment vertical="center"/>
    </xf>
    <xf numFmtId="0" fontId="4" fillId="2" borderId="2" xfId="8" applyFont="1" applyFill="1" applyBorder="1" applyAlignment="1">
      <alignment vertical="center"/>
    </xf>
    <xf numFmtId="0" fontId="4" fillId="2" borderId="4" xfId="8" applyFont="1" applyFill="1" applyBorder="1" applyAlignment="1">
      <alignment vertical="center"/>
    </xf>
    <xf numFmtId="0" fontId="4" fillId="2" borderId="0" xfId="8" applyFont="1" applyFill="1" applyBorder="1" applyAlignment="1">
      <alignment horizontal="left" vertical="center"/>
    </xf>
    <xf numFmtId="0" fontId="4" fillId="0" borderId="0" xfId="8" applyFont="1" applyBorder="1" applyAlignment="1">
      <alignment horizontal="center" vertical="center"/>
    </xf>
  </cellXfs>
  <cellStyles count="12">
    <cellStyle name="桁区切り" xfId="1" builtinId="6"/>
    <cellStyle name="桁区切り 2" xfId="7" xr:uid="{00000000-0005-0000-0000-000001000000}"/>
    <cellStyle name="桁区切り 3" xfId="9" xr:uid="{00000000-0005-0000-0000-000002000000}"/>
    <cellStyle name="標準" xfId="0" builtinId="0"/>
    <cellStyle name="標準 2" xfId="2" xr:uid="{00000000-0005-0000-0000-000004000000}"/>
    <cellStyle name="標準 2 2" xfId="8" xr:uid="{00000000-0005-0000-0000-000005000000}"/>
    <cellStyle name="標準 3" xfId="3" xr:uid="{00000000-0005-0000-0000-000006000000}"/>
    <cellStyle name="標準 4" xfId="4" xr:uid="{00000000-0005-0000-0000-000007000000}"/>
    <cellStyle name="標準 5" xfId="5" xr:uid="{00000000-0005-0000-0000-000008000000}"/>
    <cellStyle name="標準 6" xfId="6" xr:uid="{00000000-0005-0000-0000-000009000000}"/>
    <cellStyle name="標準 7" xfId="11" xr:uid="{00000000-0005-0000-0000-00000A000000}"/>
    <cellStyle name="標準 8" xfId="10" xr:uid="{00000000-0005-0000-0000-00000B000000}"/>
  </cellStyles>
  <dxfs count="0"/>
  <tableStyles count="0" defaultTableStyle="TableStyleMedium2" defaultPivotStyle="PivotStyleLight16"/>
  <colors>
    <mruColors>
      <color rgb="FFFB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76200</xdr:colOff>
      <xdr:row>4</xdr:row>
      <xdr:rowOff>196580</xdr:rowOff>
    </xdr:from>
    <xdr:to>
      <xdr:col>8</xdr:col>
      <xdr:colOff>17930</xdr:colOff>
      <xdr:row>5</xdr:row>
      <xdr:rowOff>239484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6200" y="2055860"/>
          <a:ext cx="9763910" cy="2389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200" b="1" u="sng"/>
            <a:t>【</a:t>
          </a:r>
          <a:r>
            <a:rPr kumimoji="1" lang="ja-JP" altLang="en-US" sz="1200" b="1" u="sng"/>
            <a:t>各種ポイントの付与又は利用について</a:t>
          </a:r>
          <a:r>
            <a:rPr kumimoji="1" lang="en-US" altLang="ja-JP" sz="1200" b="1" u="sng"/>
            <a:t>】</a:t>
          </a:r>
          <a:r>
            <a:rPr kumimoji="1" lang="ja-JP" altLang="ja-JP" sz="1100" b="1" u="sng">
              <a:solidFill>
                <a:schemeClr val="dk1"/>
              </a:solidFill>
              <a:effectLst/>
              <a:latin typeface="+mn-lt"/>
              <a:ea typeface="+mn-ea"/>
              <a:cs typeface="+mn-cs"/>
            </a:rPr>
            <a:t>　</a:t>
          </a:r>
          <a:r>
            <a:rPr kumimoji="1" lang="en-US" altLang="ja-JP" sz="1100" b="1" u="sng">
              <a:solidFill>
                <a:srgbClr val="FF0000"/>
              </a:solidFill>
              <a:effectLst/>
              <a:latin typeface="+mn-lt"/>
              <a:ea typeface="+mn-ea"/>
              <a:cs typeface="+mn-cs"/>
            </a:rPr>
            <a:t>※</a:t>
          </a:r>
          <a:r>
            <a:rPr kumimoji="1" lang="ja-JP" altLang="ja-JP" sz="1100" b="1" i="0" u="sng">
              <a:solidFill>
                <a:schemeClr val="dk1"/>
              </a:solidFill>
              <a:effectLst/>
              <a:latin typeface="+mn-lt"/>
              <a:ea typeface="+mn-ea"/>
              <a:cs typeface="+mn-cs"/>
            </a:rPr>
            <a:t>①から③までのうち、当てはまるものにチェックをしてください。</a:t>
          </a:r>
          <a:endParaRPr lang="ja-JP" altLang="ja-JP" sz="1200">
            <a:effectLst/>
          </a:endParaRPr>
        </a:p>
        <a:p>
          <a:pPr>
            <a:lnSpc>
              <a:spcPts val="1500"/>
            </a:lnSpc>
          </a:pPr>
          <a:r>
            <a:rPr kumimoji="1" lang="ja-JP" altLang="en-US" sz="1200" b="1"/>
            <a:t>　対象経費の支払時に、金額換算可能な各種ポイントの付与又は利用はありませんか？</a:t>
          </a:r>
          <a:endParaRPr kumimoji="1" lang="en-US" altLang="ja-JP" sz="1200" b="1"/>
        </a:p>
        <a:p>
          <a:pPr>
            <a:lnSpc>
              <a:spcPts val="1500"/>
            </a:lnSpc>
          </a:pPr>
          <a:r>
            <a:rPr kumimoji="1" lang="ja-JP" altLang="en-US" sz="1200" b="1"/>
            <a:t>　以下の①又は②に該当する場合には、ポイント相当額を確認できる根拠資料をご提出いただきます（「◆実績報告書類」の</a:t>
          </a:r>
          <a:r>
            <a:rPr kumimoji="1" lang="en-US" altLang="ja-JP" sz="1200" b="1"/>
            <a:t>7</a:t>
          </a:r>
          <a:r>
            <a:rPr kumimoji="1" lang="ja-JP" altLang="en-US" sz="1200" b="1"/>
            <a:t>番参照）。</a:t>
          </a:r>
          <a:endParaRPr kumimoji="1" lang="en-US" altLang="ja-JP" sz="1200" b="1"/>
        </a:p>
        <a:p>
          <a:pPr>
            <a:lnSpc>
              <a:spcPts val="1500"/>
            </a:lnSpc>
          </a:pPr>
          <a:endParaRPr kumimoji="1" lang="en-US" altLang="ja-JP" sz="1200"/>
        </a:p>
        <a:p>
          <a:pPr>
            <a:lnSpc>
              <a:spcPts val="1500"/>
            </a:lnSpc>
          </a:pPr>
          <a:r>
            <a:rPr kumimoji="1" lang="ja-JP" altLang="en-US" sz="1200"/>
            <a:t>　①　</a:t>
          </a:r>
          <a:r>
            <a:rPr kumimoji="1" lang="ja-JP" altLang="en-US" sz="1600"/>
            <a:t>□</a:t>
          </a:r>
          <a:r>
            <a:rPr kumimoji="1" lang="ja-JP" altLang="en-US" sz="1200"/>
            <a:t>　対象経費の支払時に、金額換算可能な各種ポイントが付与された。</a:t>
          </a:r>
          <a:endParaRPr kumimoji="1" lang="en-US" altLang="ja-JP" sz="1200"/>
        </a:p>
        <a:p>
          <a:pPr>
            <a:lnSpc>
              <a:spcPts val="1500"/>
            </a:lnSpc>
          </a:pPr>
          <a:r>
            <a:rPr kumimoji="1" lang="ja-JP" altLang="en-US" sz="1200"/>
            <a:t>　　　　　　≪例 ≫ 対象経費の支払時に、クレジットカードや、その他購入に伴いポイントの付与されるカード（購入先のポイントカード等）を利用し、</a:t>
          </a:r>
          <a:endParaRPr kumimoji="1" lang="en-US" altLang="ja-JP" sz="1200"/>
        </a:p>
        <a:p>
          <a:pPr>
            <a:lnSpc>
              <a:spcPts val="1500"/>
            </a:lnSpc>
          </a:pPr>
          <a:r>
            <a:rPr kumimoji="1" lang="ja-JP" altLang="en-US" sz="1200"/>
            <a:t>　　　　　　　　　　　ポイントを貯めた</a:t>
          </a:r>
          <a:r>
            <a:rPr kumimoji="1" lang="ja-JP" altLang="en-US" sz="1200" baseline="0"/>
            <a:t> </a:t>
          </a:r>
          <a:r>
            <a:rPr kumimoji="1" lang="en-US" altLang="ja-JP" sz="1200"/>
            <a:t>/ </a:t>
          </a:r>
          <a:r>
            <a:rPr kumimoji="1" lang="ja-JP" altLang="en-US" sz="1200"/>
            <a:t>ネットショッピングにより、ポイントが付与された</a:t>
          </a:r>
          <a:endParaRPr kumimoji="1" lang="en-US" altLang="ja-JP" sz="1200"/>
        </a:p>
        <a:p>
          <a:pPr>
            <a:lnSpc>
              <a:spcPts val="1500"/>
            </a:lnSpc>
          </a:pPr>
          <a:r>
            <a:rPr kumimoji="1" lang="ja-JP" altLang="en-US" sz="1200"/>
            <a:t>　②　</a:t>
          </a:r>
          <a:r>
            <a:rPr kumimoji="1" lang="ja-JP" altLang="en-US" sz="1600"/>
            <a:t>□</a:t>
          </a:r>
          <a:r>
            <a:rPr kumimoji="1" lang="ja-JP" altLang="en-US" sz="1200"/>
            <a:t>　対象経費の支払時に、対象経費の一部又は全部の金額について金額換算可能な各種ポイントを利用した。</a:t>
          </a:r>
          <a:endParaRPr kumimoji="1" lang="en-US" altLang="ja-JP" sz="1200"/>
        </a:p>
        <a:p>
          <a:pPr>
            <a:lnSpc>
              <a:spcPts val="1500"/>
            </a:lnSpc>
          </a:pPr>
          <a:r>
            <a:rPr kumimoji="1" lang="ja-JP" altLang="en-US" sz="1200"/>
            <a:t>　　　　　　≪例≫ ポイントカードのポイントを利用して、対象機器等を購入した</a:t>
          </a:r>
          <a:endParaRPr kumimoji="1" lang="en-US" altLang="ja-JP" sz="1200"/>
        </a:p>
        <a:p>
          <a:r>
            <a:rPr kumimoji="1" lang="ja-JP" altLang="en-US" sz="1200"/>
            <a:t>　③</a:t>
          </a:r>
          <a:r>
            <a:rPr kumimoji="1" lang="ja-JP" altLang="en-US" sz="1400"/>
            <a:t>　</a:t>
          </a:r>
          <a:r>
            <a:rPr kumimoji="1" lang="ja-JP" altLang="en-US" sz="1600"/>
            <a:t>□</a:t>
          </a:r>
          <a:r>
            <a:rPr kumimoji="1" lang="ja-JP" altLang="en-US" sz="1200"/>
            <a:t>　上記①及び②のいずれにも該当しない。</a:t>
          </a:r>
        </a:p>
      </xdr:txBody>
    </xdr:sp>
    <xdr:clientData/>
  </xdr:twoCellAnchor>
  <xdr:twoCellAnchor>
    <xdr:from>
      <xdr:col>0</xdr:col>
      <xdr:colOff>44824</xdr:colOff>
      <xdr:row>4</xdr:row>
      <xdr:rowOff>134469</xdr:rowOff>
    </xdr:from>
    <xdr:to>
      <xdr:col>6</xdr:col>
      <xdr:colOff>5020236</xdr:colOff>
      <xdr:row>5</xdr:row>
      <xdr:rowOff>98612</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4824" y="1993749"/>
          <a:ext cx="9715052" cy="231110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19050</xdr:colOff>
      <xdr:row>6</xdr:row>
      <xdr:rowOff>190500</xdr:rowOff>
    </xdr:from>
    <xdr:to>
      <xdr:col>25</xdr:col>
      <xdr:colOff>266700</xdr:colOff>
      <xdr:row>7</xdr:row>
      <xdr:rowOff>200025</xdr:rowOff>
    </xdr:to>
    <xdr:sp macro="" textlink="">
      <xdr:nvSpPr>
        <xdr:cNvPr id="2" name="楕円 1">
          <a:extLst>
            <a:ext uri="{FF2B5EF4-FFF2-40B4-BE49-F238E27FC236}">
              <a16:creationId xmlns:a16="http://schemas.microsoft.com/office/drawing/2014/main" id="{4B91AE4E-12F6-47D2-8B1B-6C1A5EAE19E6}"/>
            </a:ext>
          </a:extLst>
        </xdr:cNvPr>
        <xdr:cNvSpPr/>
      </xdr:nvSpPr>
      <xdr:spPr>
        <a:xfrm>
          <a:off x="6686550" y="1504950"/>
          <a:ext cx="247650" cy="228600"/>
        </a:xfrm>
        <a:prstGeom prst="ellips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
              <a:solidFill>
                <a:schemeClr val="tx1"/>
              </a:solidFill>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76200</xdr:colOff>
      <xdr:row>52</xdr:row>
      <xdr:rowOff>0</xdr:rowOff>
    </xdr:from>
    <xdr:to>
      <xdr:col>30</xdr:col>
      <xdr:colOff>91440</xdr:colOff>
      <xdr:row>52</xdr:row>
      <xdr:rowOff>165735</xdr:rowOff>
    </xdr:to>
    <xdr:sp macro="" textlink="">
      <xdr:nvSpPr>
        <xdr:cNvPr id="2" name="Rectangle 1">
          <a:extLst>
            <a:ext uri="{FF2B5EF4-FFF2-40B4-BE49-F238E27FC236}">
              <a16:creationId xmlns:a16="http://schemas.microsoft.com/office/drawing/2014/main" id="{3D892816-4E19-43AC-90EB-8AAC9B5F0251}"/>
            </a:ext>
          </a:extLst>
        </xdr:cNvPr>
        <xdr:cNvSpPr>
          <a:spLocks noChangeArrowheads="1"/>
        </xdr:cNvSpPr>
      </xdr:nvSpPr>
      <xdr:spPr bwMode="auto">
        <a:xfrm>
          <a:off x="3543300" y="8915400"/>
          <a:ext cx="262890" cy="16573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55</xdr:col>
      <xdr:colOff>99060</xdr:colOff>
      <xdr:row>51</xdr:row>
      <xdr:rowOff>45720</xdr:rowOff>
    </xdr:from>
    <xdr:to>
      <xdr:col>75</xdr:col>
      <xdr:colOff>45720</xdr:colOff>
      <xdr:row>54</xdr:row>
      <xdr:rowOff>22860</xdr:rowOff>
    </xdr:to>
    <xdr:sp macro="" textlink="">
      <xdr:nvSpPr>
        <xdr:cNvPr id="3" name="正方形/長方形 2">
          <a:extLst>
            <a:ext uri="{FF2B5EF4-FFF2-40B4-BE49-F238E27FC236}">
              <a16:creationId xmlns:a16="http://schemas.microsoft.com/office/drawing/2014/main" id="{1ABBEBA4-A8D5-418F-AE82-69CB00D62633}"/>
            </a:ext>
          </a:extLst>
        </xdr:cNvPr>
        <xdr:cNvSpPr/>
      </xdr:nvSpPr>
      <xdr:spPr>
        <a:xfrm>
          <a:off x="6909435" y="8789670"/>
          <a:ext cx="2423160" cy="4914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印鑑証明書と同一の印鑑を使用し、押印してください。</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114300</xdr:colOff>
      <xdr:row>26</xdr:row>
      <xdr:rowOff>0</xdr:rowOff>
    </xdr:from>
    <xdr:to>
      <xdr:col>6</xdr:col>
      <xdr:colOff>361950</xdr:colOff>
      <xdr:row>26</xdr:row>
      <xdr:rowOff>228600</xdr:rowOff>
    </xdr:to>
    <xdr:sp macro="" textlink="">
      <xdr:nvSpPr>
        <xdr:cNvPr id="2" name="楕円 1">
          <a:extLst>
            <a:ext uri="{FF2B5EF4-FFF2-40B4-BE49-F238E27FC236}">
              <a16:creationId xmlns:a16="http://schemas.microsoft.com/office/drawing/2014/main" id="{76D2C773-0017-4B44-BD1E-C5DF6D4F3B18}"/>
            </a:ext>
          </a:extLst>
        </xdr:cNvPr>
        <xdr:cNvSpPr/>
      </xdr:nvSpPr>
      <xdr:spPr>
        <a:xfrm>
          <a:off x="5276850" y="7562850"/>
          <a:ext cx="247650" cy="228600"/>
        </a:xfrm>
        <a:prstGeom prst="ellips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
              <a:solidFill>
                <a:schemeClr val="tx1"/>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24"/>
  <sheetViews>
    <sheetView tabSelected="1" view="pageBreakPreview" zoomScaleNormal="100" zoomScaleSheetLayoutView="100" workbookViewId="0">
      <selection activeCell="G9" sqref="G9"/>
    </sheetView>
  </sheetViews>
  <sheetFormatPr defaultColWidth="9" defaultRowHeight="15.75" x14ac:dyDescent="0.15"/>
  <cols>
    <col min="1" max="1" width="11" style="84" customWidth="1"/>
    <col min="2" max="2" width="18" style="83" customWidth="1"/>
    <col min="3" max="3" width="6.25" style="83" customWidth="1"/>
    <col min="4" max="4" width="12.75" style="83" customWidth="1"/>
    <col min="5" max="5" width="8.5" style="83" customWidth="1"/>
    <col min="6" max="6" width="12.5" style="83" customWidth="1"/>
    <col min="7" max="7" width="74.125" style="84" customWidth="1"/>
    <col min="8" max="8" width="2.875" style="20" hidden="1" customWidth="1"/>
    <col min="9" max="16384" width="9" style="20"/>
  </cols>
  <sheetData>
    <row r="1" spans="1:9" ht="43.15" customHeight="1" x14ac:dyDescent="0.15">
      <c r="A1" s="131" t="s">
        <v>144</v>
      </c>
      <c r="B1" s="131"/>
      <c r="C1" s="131"/>
      <c r="D1" s="131"/>
      <c r="E1" s="131"/>
      <c r="F1" s="131"/>
      <c r="G1" s="131"/>
    </row>
    <row r="2" spans="1:9" ht="36" customHeight="1" thickBot="1" x14ac:dyDescent="0.2">
      <c r="A2" s="59" t="s">
        <v>118</v>
      </c>
      <c r="B2" s="60"/>
      <c r="C2" s="60"/>
      <c r="D2" s="61"/>
      <c r="E2" s="61"/>
      <c r="F2" s="61"/>
      <c r="G2" s="61"/>
    </row>
    <row r="3" spans="1:9" ht="33.6" customHeight="1" thickBot="1" x14ac:dyDescent="0.2">
      <c r="A3" s="132" t="s">
        <v>119</v>
      </c>
      <c r="B3" s="133"/>
      <c r="C3" s="133"/>
      <c r="D3" s="134"/>
      <c r="E3" s="135" t="s">
        <v>120</v>
      </c>
      <c r="F3" s="136"/>
      <c r="G3" s="62"/>
    </row>
    <row r="4" spans="1:9" ht="33.6" customHeight="1" thickBot="1" x14ac:dyDescent="0.2">
      <c r="A4" s="132" t="s">
        <v>121</v>
      </c>
      <c r="B4" s="133"/>
      <c r="C4" s="133"/>
      <c r="D4" s="133"/>
      <c r="E4" s="133"/>
      <c r="F4" s="133"/>
      <c r="G4" s="134"/>
    </row>
    <row r="5" spans="1:9" ht="184.9" customHeight="1" x14ac:dyDescent="0.3">
      <c r="A5" s="63"/>
      <c r="B5" s="64"/>
      <c r="C5" s="65"/>
      <c r="D5" s="61"/>
      <c r="E5" s="61"/>
      <c r="F5" s="61"/>
      <c r="G5" s="61"/>
    </row>
    <row r="6" spans="1:9" ht="39" customHeight="1" thickBot="1" x14ac:dyDescent="0.35">
      <c r="A6" s="63" t="s">
        <v>122</v>
      </c>
      <c r="B6" s="64"/>
      <c r="C6" s="66"/>
      <c r="D6" s="61"/>
      <c r="E6" s="61"/>
      <c r="F6" s="61"/>
      <c r="G6" s="61"/>
    </row>
    <row r="7" spans="1:9" s="67" customFormat="1" ht="18" customHeight="1" x14ac:dyDescent="0.15">
      <c r="A7" s="115" t="s">
        <v>123</v>
      </c>
      <c r="B7" s="117" t="s">
        <v>124</v>
      </c>
      <c r="C7" s="118"/>
      <c r="D7" s="118"/>
      <c r="E7" s="119"/>
      <c r="F7" s="123" t="s">
        <v>125</v>
      </c>
      <c r="G7" s="115" t="s">
        <v>126</v>
      </c>
      <c r="H7" s="58" t="s">
        <v>39</v>
      </c>
    </row>
    <row r="8" spans="1:9" s="67" customFormat="1" ht="18" customHeight="1" thickBot="1" x14ac:dyDescent="0.2">
      <c r="A8" s="116"/>
      <c r="B8" s="120"/>
      <c r="C8" s="121"/>
      <c r="D8" s="121"/>
      <c r="E8" s="122"/>
      <c r="F8" s="124"/>
      <c r="G8" s="116"/>
      <c r="H8" s="58" t="s">
        <v>46</v>
      </c>
    </row>
    <row r="9" spans="1:9" s="21" customFormat="1" ht="39" customHeight="1" thickBot="1" x14ac:dyDescent="0.2">
      <c r="A9" s="68">
        <v>1</v>
      </c>
      <c r="B9" s="128" t="s">
        <v>145</v>
      </c>
      <c r="C9" s="129"/>
      <c r="D9" s="129"/>
      <c r="E9" s="130"/>
      <c r="F9" s="69"/>
      <c r="G9" s="70"/>
      <c r="H9" s="58" t="s">
        <v>40</v>
      </c>
    </row>
    <row r="10" spans="1:9" s="21" customFormat="1" ht="39" customHeight="1" thickBot="1" x14ac:dyDescent="0.2">
      <c r="A10" s="68">
        <v>2</v>
      </c>
      <c r="B10" s="125" t="s">
        <v>141</v>
      </c>
      <c r="C10" s="126"/>
      <c r="D10" s="126"/>
      <c r="E10" s="127"/>
      <c r="F10" s="69"/>
      <c r="G10" s="70" t="s">
        <v>127</v>
      </c>
      <c r="H10" s="58" t="s">
        <v>47</v>
      </c>
    </row>
    <row r="11" spans="1:9" s="21" customFormat="1" ht="39" customHeight="1" thickBot="1" x14ac:dyDescent="0.2">
      <c r="A11" s="68">
        <v>3</v>
      </c>
      <c r="B11" s="137" t="s">
        <v>142</v>
      </c>
      <c r="C11" s="138"/>
      <c r="D11" s="138"/>
      <c r="E11" s="139"/>
      <c r="F11" s="69"/>
      <c r="G11" s="71"/>
      <c r="H11" s="58" t="s">
        <v>48</v>
      </c>
    </row>
    <row r="12" spans="1:9" s="21" customFormat="1" ht="39" customHeight="1" thickBot="1" x14ac:dyDescent="0.2">
      <c r="A12" s="68">
        <v>4</v>
      </c>
      <c r="B12" s="72" t="s">
        <v>128</v>
      </c>
      <c r="C12" s="73"/>
      <c r="D12" s="73"/>
      <c r="E12" s="74"/>
      <c r="F12" s="69"/>
      <c r="G12" s="75" t="s">
        <v>129</v>
      </c>
      <c r="H12" s="58" t="s">
        <v>44</v>
      </c>
    </row>
    <row r="13" spans="1:9" s="21" customFormat="1" ht="115.15" customHeight="1" thickBot="1" x14ac:dyDescent="0.2">
      <c r="A13" s="68">
        <v>5</v>
      </c>
      <c r="B13" s="128" t="s">
        <v>130</v>
      </c>
      <c r="C13" s="129"/>
      <c r="D13" s="129"/>
      <c r="E13" s="130"/>
      <c r="F13" s="69"/>
      <c r="G13" s="71" t="s">
        <v>131</v>
      </c>
      <c r="H13" s="58" t="s">
        <v>45</v>
      </c>
    </row>
    <row r="14" spans="1:9" s="21" customFormat="1" ht="73.900000000000006" customHeight="1" thickBot="1" x14ac:dyDescent="0.2">
      <c r="A14" s="68">
        <v>6</v>
      </c>
      <c r="B14" s="140" t="s">
        <v>132</v>
      </c>
      <c r="C14" s="141"/>
      <c r="D14" s="141"/>
      <c r="E14" s="142"/>
      <c r="F14" s="69"/>
      <c r="G14" s="71" t="s">
        <v>133</v>
      </c>
      <c r="H14" s="58" t="s">
        <v>43</v>
      </c>
    </row>
    <row r="15" spans="1:9" s="21" customFormat="1" ht="191.45" customHeight="1" thickBot="1" x14ac:dyDescent="0.2">
      <c r="A15" s="68">
        <v>7</v>
      </c>
      <c r="B15" s="128" t="s">
        <v>134</v>
      </c>
      <c r="C15" s="129"/>
      <c r="D15" s="129"/>
      <c r="E15" s="130"/>
      <c r="F15" s="69"/>
      <c r="G15" s="71" t="s">
        <v>135</v>
      </c>
      <c r="H15" s="58" t="s">
        <v>41</v>
      </c>
      <c r="I15" s="20"/>
    </row>
    <row r="16" spans="1:9" ht="29.45" customHeight="1" thickBot="1" x14ac:dyDescent="0.35">
      <c r="A16" s="63" t="s">
        <v>136</v>
      </c>
      <c r="B16" s="64"/>
      <c r="C16" s="66"/>
      <c r="D16" s="61"/>
      <c r="E16" s="61"/>
      <c r="F16" s="61"/>
      <c r="G16" s="61"/>
      <c r="H16" s="67"/>
      <c r="I16" s="67"/>
    </row>
    <row r="17" spans="1:9" s="67" customFormat="1" ht="18" customHeight="1" x14ac:dyDescent="0.15">
      <c r="A17" s="115" t="s">
        <v>123</v>
      </c>
      <c r="B17" s="117" t="s">
        <v>124</v>
      </c>
      <c r="C17" s="118"/>
      <c r="D17" s="118"/>
      <c r="E17" s="119"/>
      <c r="F17" s="123" t="s">
        <v>125</v>
      </c>
      <c r="G17" s="115" t="s">
        <v>126</v>
      </c>
    </row>
    <row r="18" spans="1:9" s="67" customFormat="1" ht="18" customHeight="1" thickBot="1" x14ac:dyDescent="0.2">
      <c r="A18" s="116"/>
      <c r="B18" s="120"/>
      <c r="C18" s="121"/>
      <c r="D18" s="121"/>
      <c r="E18" s="122"/>
      <c r="F18" s="124"/>
      <c r="G18" s="116"/>
      <c r="I18" s="21"/>
    </row>
    <row r="19" spans="1:9" s="21" customFormat="1" ht="39" customHeight="1" thickBot="1" x14ac:dyDescent="0.2">
      <c r="A19" s="68">
        <v>1</v>
      </c>
      <c r="B19" s="125" t="s">
        <v>143</v>
      </c>
      <c r="C19" s="126"/>
      <c r="D19" s="126"/>
      <c r="E19" s="127"/>
      <c r="F19" s="69"/>
      <c r="G19" s="76" t="s">
        <v>137</v>
      </c>
      <c r="H19" s="20"/>
    </row>
    <row r="20" spans="1:9" s="21" customFormat="1" ht="6" customHeight="1" x14ac:dyDescent="0.15">
      <c r="A20" s="77"/>
      <c r="B20" s="78"/>
      <c r="C20" s="78"/>
      <c r="D20" s="78"/>
      <c r="E20" s="78"/>
      <c r="F20" s="79"/>
      <c r="G20" s="80" t="s">
        <v>42</v>
      </c>
      <c r="H20" s="20"/>
    </row>
    <row r="21" spans="1:9" s="21" customFormat="1" ht="16.899999999999999" customHeight="1" x14ac:dyDescent="0.15">
      <c r="A21" s="59" t="s">
        <v>138</v>
      </c>
      <c r="B21" s="81"/>
      <c r="C21" s="81"/>
      <c r="D21" s="81"/>
      <c r="E21" s="81"/>
      <c r="F21" s="81"/>
      <c r="G21" s="82"/>
      <c r="H21" s="20"/>
      <c r="I21" s="20"/>
    </row>
    <row r="22" spans="1:9" ht="16.899999999999999" customHeight="1" x14ac:dyDescent="0.15">
      <c r="A22" s="59" t="s">
        <v>139</v>
      </c>
    </row>
    <row r="23" spans="1:9" ht="16.899999999999999" customHeight="1" x14ac:dyDescent="0.15">
      <c r="A23" s="59" t="s">
        <v>140</v>
      </c>
    </row>
    <row r="24" spans="1:9" ht="5.45" customHeight="1" x14ac:dyDescent="0.15">
      <c r="A24" s="59"/>
    </row>
  </sheetData>
  <mergeCells count="19">
    <mergeCell ref="B15:E15"/>
    <mergeCell ref="A1:G1"/>
    <mergeCell ref="A3:D3"/>
    <mergeCell ref="E3:F3"/>
    <mergeCell ref="A4:G4"/>
    <mergeCell ref="A7:A8"/>
    <mergeCell ref="B7:E8"/>
    <mergeCell ref="F7:F8"/>
    <mergeCell ref="G7:G8"/>
    <mergeCell ref="B9:E9"/>
    <mergeCell ref="B10:E10"/>
    <mergeCell ref="B11:E11"/>
    <mergeCell ref="B13:E13"/>
    <mergeCell ref="B14:E14"/>
    <mergeCell ref="A17:A18"/>
    <mergeCell ref="B17:E18"/>
    <mergeCell ref="F17:F18"/>
    <mergeCell ref="G17:G18"/>
    <mergeCell ref="B19:E19"/>
  </mergeCells>
  <phoneticPr fontId="3"/>
  <dataValidations count="1">
    <dataValidation type="list" allowBlank="1" showInputMessage="1" showErrorMessage="1" sqref="G3" xr:uid="{00000000-0002-0000-0000-000000000000}">
      <formula1>$H$7:$H$15</formula1>
    </dataValidation>
  </dataValidations>
  <pageMargins left="0.7" right="0.7" top="0.75" bottom="0.75" header="0.3" footer="0.3"/>
  <pageSetup paperSize="9"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B43"/>
  <sheetViews>
    <sheetView showGridLines="0" view="pageBreakPreview" zoomScaleNormal="100" zoomScaleSheetLayoutView="100" workbookViewId="0">
      <selection activeCell="A12" sqref="A12:Z12"/>
    </sheetView>
  </sheetViews>
  <sheetFormatPr defaultColWidth="9" defaultRowHeight="15.75" x14ac:dyDescent="0.15"/>
  <cols>
    <col min="1" max="25" width="3.5" style="1" customWidth="1"/>
    <col min="26" max="26" width="5.625" style="1" customWidth="1"/>
    <col min="27" max="27" width="1.875" style="1" customWidth="1"/>
    <col min="28" max="28" width="9.375" style="20" hidden="1" customWidth="1"/>
    <col min="29" max="16384" width="9" style="1"/>
  </cols>
  <sheetData>
    <row r="1" spans="1:28" ht="17.25" customHeight="1" x14ac:dyDescent="0.15">
      <c r="A1" s="1" t="s">
        <v>92</v>
      </c>
      <c r="T1" s="143"/>
      <c r="U1" s="143"/>
      <c r="V1" s="143"/>
      <c r="W1" s="143"/>
      <c r="X1" s="143"/>
      <c r="Y1" s="143"/>
      <c r="Z1" s="143"/>
    </row>
    <row r="2" spans="1:28" ht="17.25" customHeight="1" x14ac:dyDescent="0.15">
      <c r="T2" s="144" t="s">
        <v>38</v>
      </c>
      <c r="U2" s="144"/>
      <c r="V2" s="144"/>
      <c r="W2" s="144"/>
      <c r="X2" s="144"/>
      <c r="Y2" s="144"/>
      <c r="Z2" s="144"/>
    </row>
    <row r="3" spans="1:28" ht="17.25" customHeight="1" x14ac:dyDescent="0.15"/>
    <row r="4" spans="1:28" ht="17.25" customHeight="1" x14ac:dyDescent="0.15">
      <c r="B4" s="1" t="s">
        <v>4</v>
      </c>
    </row>
    <row r="5" spans="1:28" ht="17.25" customHeight="1" x14ac:dyDescent="0.15">
      <c r="M5" s="1" t="s">
        <v>13</v>
      </c>
    </row>
    <row r="6" spans="1:28" ht="17.25" customHeight="1" x14ac:dyDescent="0.15">
      <c r="N6" s="1" t="s">
        <v>5</v>
      </c>
      <c r="P6" s="1" t="s">
        <v>42</v>
      </c>
      <c r="Q6" s="31"/>
      <c r="R6" s="147"/>
      <c r="S6" s="147"/>
      <c r="T6" s="147"/>
      <c r="U6" s="147"/>
      <c r="V6" s="147"/>
      <c r="W6" s="147"/>
      <c r="X6" s="147"/>
      <c r="Y6" s="147"/>
      <c r="Z6" s="147"/>
    </row>
    <row r="7" spans="1:28" ht="17.25" customHeight="1" x14ac:dyDescent="0.15">
      <c r="N7" s="1" t="s">
        <v>9</v>
      </c>
      <c r="P7" s="1" t="s">
        <v>42</v>
      </c>
      <c r="Q7" s="31"/>
      <c r="R7" s="147"/>
      <c r="S7" s="147"/>
      <c r="T7" s="147"/>
      <c r="U7" s="147"/>
      <c r="V7" s="147"/>
      <c r="W7" s="147"/>
      <c r="X7" s="147"/>
      <c r="Y7" s="147"/>
      <c r="Z7" s="147"/>
    </row>
    <row r="8" spans="1:28" ht="17.25" customHeight="1" x14ac:dyDescent="0.15">
      <c r="N8" s="1" t="s">
        <v>94</v>
      </c>
      <c r="Q8" s="31"/>
      <c r="R8" s="147"/>
      <c r="S8" s="147"/>
      <c r="T8" s="147"/>
      <c r="U8" s="147"/>
      <c r="V8" s="147"/>
      <c r="W8" s="147"/>
      <c r="X8" s="147"/>
      <c r="Y8" s="147"/>
      <c r="Z8" s="147"/>
    </row>
    <row r="9" spans="1:28" ht="17.25" customHeight="1" x14ac:dyDescent="0.15"/>
    <row r="10" spans="1:28" ht="17.25" customHeight="1" x14ac:dyDescent="0.15"/>
    <row r="11" spans="1:28" ht="17.25" customHeight="1" x14ac:dyDescent="0.15">
      <c r="A11" s="145" t="s">
        <v>99</v>
      </c>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row>
    <row r="12" spans="1:28" ht="17.25" customHeight="1" x14ac:dyDescent="0.15">
      <c r="A12" s="145" t="s">
        <v>100</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B12" s="21"/>
    </row>
    <row r="13" spans="1:28" ht="17.25" customHeight="1" x14ac:dyDescent="0.15"/>
    <row r="14" spans="1:28" ht="17.25" customHeight="1" x14ac:dyDescent="0.15">
      <c r="A14" s="150" t="s">
        <v>11</v>
      </c>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B14" s="21"/>
    </row>
    <row r="15" spans="1:28" ht="17.25" customHeight="1" x14ac:dyDescent="0.15">
      <c r="A15" s="150"/>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B15" s="21"/>
    </row>
    <row r="16" spans="1:28" ht="17.25"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B16" s="21"/>
    </row>
    <row r="17" spans="1:28" ht="17.25"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B17" s="21"/>
    </row>
    <row r="18" spans="1:28" ht="17.25" customHeight="1" x14ac:dyDescent="0.15">
      <c r="A18" s="145" t="s">
        <v>0</v>
      </c>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B18" s="21"/>
    </row>
    <row r="19" spans="1:28" ht="17.25" customHeight="1" x14ac:dyDescent="0.15"/>
    <row r="20" spans="1:28" ht="17.25" customHeight="1" x14ac:dyDescent="0.15"/>
    <row r="21" spans="1:28" ht="17.25" customHeight="1" x14ac:dyDescent="0.15">
      <c r="B21" s="1" t="s">
        <v>49</v>
      </c>
      <c r="O21" s="3"/>
      <c r="P21" s="3"/>
      <c r="Q21" s="3"/>
      <c r="R21" s="3"/>
      <c r="S21" s="4"/>
      <c r="T21" s="4"/>
      <c r="U21" s="4"/>
      <c r="V21" s="4"/>
      <c r="W21" s="4"/>
      <c r="X21" s="3"/>
    </row>
    <row r="22" spans="1:28" ht="17.25" customHeight="1" x14ac:dyDescent="0.15">
      <c r="B22" s="1" t="s">
        <v>6</v>
      </c>
      <c r="C22" s="5"/>
      <c r="D22" s="6"/>
      <c r="E22" s="146">
        <f>'別紙12-1「実績調書」'!E26</f>
        <v>0</v>
      </c>
      <c r="F22" s="146"/>
      <c r="G22" s="146"/>
      <c r="H22" s="146"/>
      <c r="I22" s="146"/>
      <c r="J22" s="6" t="s">
        <v>1</v>
      </c>
      <c r="O22" s="3"/>
      <c r="P22" s="3"/>
      <c r="Q22" s="3"/>
      <c r="R22" s="3"/>
      <c r="S22" s="3"/>
      <c r="T22" s="3"/>
    </row>
    <row r="23" spans="1:28" ht="16.899999999999999" customHeight="1" x14ac:dyDescent="0.15">
      <c r="B23" s="1" t="s">
        <v>55</v>
      </c>
      <c r="O23" s="3"/>
      <c r="P23" s="3"/>
      <c r="Q23" s="3"/>
      <c r="R23" s="3"/>
      <c r="S23" s="3"/>
      <c r="T23" s="3"/>
      <c r="U23" s="3"/>
      <c r="V23" s="3"/>
      <c r="W23" s="3"/>
      <c r="X23" s="3"/>
    </row>
    <row r="24" spans="1:28" ht="17.25" customHeight="1" x14ac:dyDescent="0.15">
      <c r="C24" s="151"/>
      <c r="D24" s="151"/>
      <c r="E24" s="151"/>
      <c r="F24" s="151"/>
      <c r="G24" s="151"/>
      <c r="H24" s="151"/>
      <c r="I24" s="151"/>
      <c r="J24" s="151"/>
      <c r="K24" s="151"/>
      <c r="L24" s="151"/>
      <c r="M24" s="151"/>
      <c r="N24" s="151"/>
      <c r="O24" s="151"/>
      <c r="P24" s="151"/>
      <c r="Q24" s="151"/>
      <c r="R24" s="3"/>
      <c r="S24" s="3"/>
      <c r="T24" s="3"/>
      <c r="U24" s="3"/>
      <c r="V24" s="3"/>
      <c r="W24" s="3"/>
      <c r="X24" s="3"/>
    </row>
    <row r="25" spans="1:28" ht="17.25" customHeight="1" x14ac:dyDescent="0.15">
      <c r="B25" s="1" t="s">
        <v>56</v>
      </c>
      <c r="C25" s="24"/>
      <c r="D25" s="24"/>
      <c r="E25" s="24"/>
      <c r="F25" s="24"/>
      <c r="G25" s="24"/>
      <c r="H25" s="24"/>
      <c r="I25" s="24"/>
      <c r="J25" s="24"/>
      <c r="K25" s="24"/>
      <c r="L25" s="24"/>
      <c r="M25" s="24"/>
      <c r="N25" s="24"/>
      <c r="O25" s="27"/>
      <c r="P25" s="27"/>
      <c r="Q25" s="27"/>
      <c r="R25" s="3"/>
      <c r="S25" s="3"/>
      <c r="T25" s="3"/>
    </row>
    <row r="26" spans="1:28" ht="17.25" customHeight="1" x14ac:dyDescent="0.15">
      <c r="C26" s="151"/>
      <c r="D26" s="151"/>
      <c r="E26" s="151"/>
      <c r="F26" s="151"/>
      <c r="G26" s="151"/>
      <c r="H26" s="151"/>
      <c r="I26" s="151"/>
      <c r="J26" s="151"/>
      <c r="K26" s="151"/>
      <c r="L26" s="27"/>
      <c r="M26" s="27"/>
      <c r="N26" s="27"/>
      <c r="O26" s="27"/>
      <c r="P26" s="27"/>
      <c r="Q26" s="27"/>
      <c r="R26" s="3"/>
      <c r="S26" s="3"/>
      <c r="T26" s="3"/>
      <c r="U26" s="3"/>
      <c r="V26" s="3"/>
      <c r="W26" s="3"/>
      <c r="X26" s="3"/>
      <c r="AB26" s="58" t="s">
        <v>39</v>
      </c>
    </row>
    <row r="27" spans="1:28" ht="17.25" customHeight="1" x14ac:dyDescent="0.15">
      <c r="B27" s="1" t="s">
        <v>105</v>
      </c>
      <c r="C27" s="24"/>
      <c r="D27" s="24"/>
      <c r="E27" s="24"/>
      <c r="F27" s="24"/>
      <c r="G27" s="24"/>
      <c r="H27" s="24"/>
      <c r="I27" s="24"/>
      <c r="J27" s="24"/>
      <c r="K27" s="24"/>
      <c r="L27" s="27"/>
      <c r="M27" s="27"/>
      <c r="N27" s="27"/>
      <c r="O27" s="27"/>
      <c r="P27" s="27"/>
      <c r="Q27" s="27"/>
      <c r="R27" s="3"/>
      <c r="S27" s="3"/>
      <c r="T27" s="3"/>
      <c r="AB27" s="58" t="s">
        <v>46</v>
      </c>
    </row>
    <row r="28" spans="1:28" ht="17.25" customHeight="1" x14ac:dyDescent="0.15">
      <c r="C28" s="151"/>
      <c r="D28" s="151"/>
      <c r="E28" s="151"/>
      <c r="F28" s="151"/>
      <c r="G28" s="151"/>
      <c r="H28" s="151"/>
      <c r="I28" s="151"/>
      <c r="J28" s="151"/>
      <c r="K28" s="151"/>
      <c r="L28" s="27"/>
      <c r="M28" s="27"/>
      <c r="N28" s="27"/>
      <c r="O28" s="27"/>
      <c r="P28" s="27"/>
      <c r="Q28" s="27"/>
      <c r="R28" s="3"/>
      <c r="S28" s="3"/>
      <c r="T28" s="3"/>
      <c r="U28" s="3"/>
      <c r="V28" s="3"/>
      <c r="W28" s="3"/>
      <c r="X28" s="3"/>
      <c r="AB28" s="58" t="s">
        <v>40</v>
      </c>
    </row>
    <row r="29" spans="1:28" ht="17.25" customHeight="1" x14ac:dyDescent="0.15">
      <c r="B29" s="1" t="s">
        <v>106</v>
      </c>
      <c r="C29" s="24"/>
      <c r="D29" s="24"/>
      <c r="E29" s="24"/>
      <c r="F29" s="24"/>
      <c r="G29" s="24"/>
      <c r="H29" s="24"/>
      <c r="I29" s="24"/>
      <c r="J29" s="24"/>
      <c r="K29" s="24"/>
      <c r="L29" s="24"/>
      <c r="M29" s="24"/>
      <c r="N29" s="24"/>
      <c r="O29" s="27"/>
      <c r="P29" s="27"/>
      <c r="Q29" s="27"/>
      <c r="R29" s="3"/>
      <c r="S29" s="3"/>
      <c r="T29" s="3"/>
      <c r="U29" s="3"/>
      <c r="V29" s="3"/>
      <c r="W29" s="3"/>
      <c r="X29" s="3"/>
      <c r="AB29" s="58" t="s">
        <v>47</v>
      </c>
    </row>
    <row r="30" spans="1:28" ht="17.25" customHeight="1" x14ac:dyDescent="0.15">
      <c r="C30" s="151"/>
      <c r="D30" s="151"/>
      <c r="E30" s="151"/>
      <c r="F30" s="151"/>
      <c r="G30" s="151"/>
      <c r="H30" s="151"/>
      <c r="I30" s="151"/>
      <c r="J30" s="151"/>
      <c r="K30" s="151"/>
      <c r="L30" s="151"/>
      <c r="M30" s="151"/>
      <c r="N30" s="151"/>
      <c r="O30" s="151"/>
      <c r="P30" s="151"/>
      <c r="Q30" s="151"/>
      <c r="R30" s="3"/>
      <c r="S30" s="3"/>
      <c r="T30" s="3"/>
      <c r="U30" s="3"/>
      <c r="V30" s="3"/>
      <c r="W30" s="3"/>
      <c r="X30" s="3"/>
      <c r="AB30" s="58" t="s">
        <v>48</v>
      </c>
    </row>
    <row r="31" spans="1:28" ht="17.25" customHeight="1" x14ac:dyDescent="0.15">
      <c r="B31" s="1" t="s">
        <v>107</v>
      </c>
      <c r="J31" s="33"/>
      <c r="O31" s="3"/>
      <c r="P31" s="3"/>
      <c r="Q31" s="3"/>
      <c r="R31" s="3"/>
      <c r="S31" s="3"/>
      <c r="T31" s="3"/>
      <c r="U31" s="3"/>
      <c r="V31" s="3"/>
      <c r="W31" s="3"/>
      <c r="X31" s="3"/>
      <c r="AB31" s="58" t="s">
        <v>44</v>
      </c>
    </row>
    <row r="32" spans="1:28" ht="17.25" customHeight="1" x14ac:dyDescent="0.15">
      <c r="B32" s="1" t="s">
        <v>101</v>
      </c>
      <c r="O32" s="3"/>
      <c r="P32" s="3"/>
      <c r="Q32" s="3"/>
      <c r="R32" s="3"/>
      <c r="S32" s="3"/>
      <c r="T32" s="3"/>
      <c r="U32" s="3"/>
      <c r="V32" s="3"/>
      <c r="W32" s="3"/>
      <c r="X32" s="3"/>
      <c r="AB32" s="58" t="s">
        <v>45</v>
      </c>
    </row>
    <row r="33" spans="2:28" ht="17.25" customHeight="1" x14ac:dyDescent="0.15">
      <c r="B33" s="1" t="s">
        <v>57</v>
      </c>
      <c r="O33" s="3"/>
      <c r="P33" s="3"/>
      <c r="Q33" s="3"/>
      <c r="R33" s="3"/>
      <c r="S33" s="3"/>
      <c r="T33" s="3"/>
      <c r="U33" s="3"/>
      <c r="V33" s="3"/>
      <c r="W33" s="3"/>
      <c r="X33" s="3"/>
      <c r="AB33" s="58" t="s">
        <v>43</v>
      </c>
    </row>
    <row r="34" spans="2:28" ht="17.25" customHeight="1" x14ac:dyDescent="0.15">
      <c r="B34" s="1" t="s">
        <v>10</v>
      </c>
      <c r="AB34" s="58" t="s">
        <v>41</v>
      </c>
    </row>
    <row r="35" spans="2:28" ht="17.25" customHeight="1" x14ac:dyDescent="0.15"/>
    <row r="36" spans="2:28" ht="17.25" customHeight="1" x14ac:dyDescent="0.15"/>
    <row r="37" spans="2:28" ht="17.25" customHeight="1" x14ac:dyDescent="0.15"/>
    <row r="38" spans="2:28" ht="17.25" customHeight="1" x14ac:dyDescent="0.15"/>
    <row r="39" spans="2:28" ht="17.25" customHeight="1" x14ac:dyDescent="0.15">
      <c r="P39" s="148" t="s">
        <v>2</v>
      </c>
      <c r="Q39" s="148"/>
      <c r="R39" s="148"/>
      <c r="S39" s="149"/>
      <c r="T39" s="149"/>
      <c r="U39" s="149"/>
      <c r="V39" s="149"/>
      <c r="W39" s="149"/>
      <c r="X39" s="149"/>
      <c r="Y39" s="149"/>
      <c r="Z39" s="149"/>
    </row>
    <row r="40" spans="2:28" ht="17.25" customHeight="1" x14ac:dyDescent="0.15">
      <c r="P40" s="148"/>
      <c r="Q40" s="148"/>
      <c r="R40" s="148"/>
      <c r="S40" s="149"/>
      <c r="T40" s="149"/>
      <c r="U40" s="149"/>
      <c r="V40" s="149"/>
      <c r="W40" s="149"/>
      <c r="X40" s="149"/>
      <c r="Y40" s="149"/>
      <c r="Z40" s="149"/>
    </row>
    <row r="41" spans="2:28" ht="17.25" customHeight="1" x14ac:dyDescent="0.15">
      <c r="P41" s="148" t="s">
        <v>3</v>
      </c>
      <c r="Q41" s="148"/>
      <c r="R41" s="148"/>
      <c r="S41" s="149"/>
      <c r="T41" s="149"/>
      <c r="U41" s="149"/>
      <c r="V41" s="149"/>
      <c r="W41" s="149"/>
      <c r="X41" s="149"/>
      <c r="Y41" s="149"/>
      <c r="Z41" s="149"/>
    </row>
    <row r="42" spans="2:28" x14ac:dyDescent="0.15">
      <c r="P42" s="148" t="s">
        <v>7</v>
      </c>
      <c r="Q42" s="148"/>
      <c r="R42" s="148"/>
      <c r="S42" s="149"/>
      <c r="T42" s="149"/>
      <c r="U42" s="149"/>
      <c r="V42" s="149"/>
      <c r="W42" s="149"/>
      <c r="X42" s="149"/>
      <c r="Y42" s="149"/>
      <c r="Z42" s="149"/>
    </row>
    <row r="43" spans="2:28" x14ac:dyDescent="0.15">
      <c r="P43" s="148" t="s">
        <v>8</v>
      </c>
      <c r="Q43" s="148"/>
      <c r="R43" s="148"/>
      <c r="S43" s="149"/>
      <c r="T43" s="149"/>
      <c r="U43" s="149"/>
      <c r="V43" s="149"/>
      <c r="W43" s="149"/>
      <c r="X43" s="149"/>
      <c r="Y43" s="149"/>
      <c r="Z43" s="149"/>
    </row>
  </sheetData>
  <sheetProtection algorithmName="SHA-512" hashValue="QmF/AdVkG3zhrC1fsBn1VdAX/R5CXMfnSd88ekL7XheTOFmPzrdq5ZIXqXhluWsuIzFLtmJTegEwVS8I91945Q==" saltValue="KqKOUngbJrdvT41xPdKu7g==" spinCount="100000" sheet="1" objects="1" scenarios="1"/>
  <mergeCells count="22">
    <mergeCell ref="P43:R43"/>
    <mergeCell ref="S43:Z43"/>
    <mergeCell ref="A14:Z15"/>
    <mergeCell ref="P39:R40"/>
    <mergeCell ref="S39:Z40"/>
    <mergeCell ref="P41:R41"/>
    <mergeCell ref="S41:Z41"/>
    <mergeCell ref="P42:R42"/>
    <mergeCell ref="S42:Z42"/>
    <mergeCell ref="C24:Q24"/>
    <mergeCell ref="C26:K26"/>
    <mergeCell ref="C30:Q30"/>
    <mergeCell ref="C28:K28"/>
    <mergeCell ref="T1:Z1"/>
    <mergeCell ref="T2:Z2"/>
    <mergeCell ref="A11:Z11"/>
    <mergeCell ref="A18:Z18"/>
    <mergeCell ref="E22:I22"/>
    <mergeCell ref="A12:Z12"/>
    <mergeCell ref="R6:Z6"/>
    <mergeCell ref="R7:Z7"/>
    <mergeCell ref="R8:Z8"/>
  </mergeCells>
  <phoneticPr fontId="3"/>
  <dataValidations count="2">
    <dataValidation allowBlank="1" showInputMessage="1" showErrorMessage="1" prompt="自動入力されます" sqref="E22:I22" xr:uid="{00000000-0002-0000-0100-000000000000}"/>
    <dataValidation type="list" allowBlank="1" showInputMessage="1" showErrorMessage="1" prompt="プルダウンから選択してください" sqref="C26:K26" xr:uid="{00000000-0002-0000-0100-000001000000}">
      <formula1>$AB$26:$AB$34</formula1>
    </dataValidation>
  </dataValidations>
  <pageMargins left="0.75" right="0.75" top="1" bottom="1" header="0.51200000000000001" footer="0.51200000000000001"/>
  <pageSetup paperSize="9" scale="9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W34"/>
  <sheetViews>
    <sheetView view="pageBreakPreview" zoomScaleNormal="85" zoomScaleSheetLayoutView="100" workbookViewId="0">
      <selection activeCell="F9" sqref="F9"/>
    </sheetView>
  </sheetViews>
  <sheetFormatPr defaultColWidth="9" defaultRowHeight="12" x14ac:dyDescent="0.15"/>
  <cols>
    <col min="1" max="1" width="1.625" style="25" customWidth="1"/>
    <col min="2" max="2" width="5.875" style="25" customWidth="1"/>
    <col min="3" max="3" width="24" style="25" customWidth="1"/>
    <col min="4" max="4" width="16.875" style="25" customWidth="1"/>
    <col min="5" max="7" width="13.5" style="25" customWidth="1"/>
    <col min="8" max="8" width="15.375" style="25" customWidth="1"/>
    <col min="9" max="9" width="13.5" style="25" customWidth="1"/>
    <col min="10" max="10" width="15.625" style="25" customWidth="1"/>
    <col min="11" max="11" width="12.5" style="25" customWidth="1"/>
    <col min="12" max="12" width="13.5" style="25" customWidth="1"/>
    <col min="13" max="13" width="14.125" style="25" customWidth="1"/>
    <col min="14" max="14" width="15.125" style="25" customWidth="1"/>
    <col min="15" max="16" width="9" style="25" customWidth="1"/>
    <col min="17" max="17" width="6" style="25" hidden="1" customWidth="1"/>
    <col min="18" max="18" width="0" style="25" hidden="1" customWidth="1"/>
    <col min="19" max="19" width="11.75" style="25" hidden="1" customWidth="1"/>
    <col min="20" max="20" width="0" style="25" hidden="1" customWidth="1"/>
    <col min="21" max="16384" width="9" style="25"/>
  </cols>
  <sheetData>
    <row r="1" spans="1:23" ht="24" customHeight="1" x14ac:dyDescent="0.15">
      <c r="A1" s="177" t="s">
        <v>93</v>
      </c>
      <c r="B1" s="177"/>
      <c r="C1" s="177"/>
      <c r="G1" s="54"/>
      <c r="H1" s="54"/>
      <c r="J1" s="34" t="s">
        <v>58</v>
      </c>
      <c r="K1" s="178" t="str">
        <f>IF(様式第12号!R7="", "", 様式第12号!R7)</f>
        <v/>
      </c>
      <c r="L1" s="178"/>
      <c r="M1" s="178"/>
      <c r="N1" s="178"/>
      <c r="O1" s="178"/>
      <c r="P1" s="178"/>
    </row>
    <row r="2" spans="1:23" ht="24" customHeight="1" x14ac:dyDescent="0.15">
      <c r="G2" s="54"/>
      <c r="H2" s="54"/>
      <c r="J2" s="34" t="s">
        <v>59</v>
      </c>
      <c r="K2" s="178" t="str">
        <f>IF(様式第12号!C24="", "", 様式第12号!C24)</f>
        <v/>
      </c>
      <c r="L2" s="178"/>
      <c r="M2" s="178"/>
      <c r="N2" s="178"/>
      <c r="O2" s="178"/>
      <c r="P2" s="178"/>
    </row>
    <row r="3" spans="1:23" s="35" customFormat="1" ht="24" customHeight="1" x14ac:dyDescent="0.15">
      <c r="B3" s="179" t="s">
        <v>102</v>
      </c>
      <c r="C3" s="179"/>
      <c r="D3" s="179"/>
      <c r="E3" s="179"/>
      <c r="F3" s="179"/>
      <c r="G3" s="179"/>
      <c r="H3" s="179"/>
      <c r="I3" s="179"/>
      <c r="J3" s="179"/>
      <c r="K3" s="179"/>
      <c r="L3" s="179"/>
      <c r="M3" s="179"/>
      <c r="N3" s="57"/>
      <c r="O3" s="57"/>
      <c r="P3" s="57"/>
    </row>
    <row r="4" spans="1:23" ht="24" customHeight="1" x14ac:dyDescent="0.15">
      <c r="B4" s="156" t="s">
        <v>96</v>
      </c>
      <c r="C4" s="156"/>
      <c r="D4" s="156"/>
      <c r="E4" s="156"/>
      <c r="F4" s="156"/>
      <c r="G4" s="156"/>
      <c r="H4" s="156"/>
      <c r="I4" s="156"/>
      <c r="J4" s="156"/>
      <c r="K4" s="156"/>
      <c r="L4" s="156"/>
      <c r="M4" s="156"/>
      <c r="N4" s="156"/>
      <c r="O4" s="53"/>
      <c r="P4" s="53"/>
    </row>
    <row r="5" spans="1:23" s="36" customFormat="1" ht="35.1" customHeight="1" x14ac:dyDescent="0.15">
      <c r="B5" s="171" t="s">
        <v>14</v>
      </c>
      <c r="C5" s="173" t="s">
        <v>60</v>
      </c>
      <c r="D5" s="173" t="s">
        <v>36</v>
      </c>
      <c r="E5" s="55" t="s">
        <v>15</v>
      </c>
      <c r="F5" s="55" t="s">
        <v>116</v>
      </c>
      <c r="G5" s="55" t="s">
        <v>61</v>
      </c>
      <c r="H5" s="55" t="s">
        <v>117</v>
      </c>
      <c r="I5" s="55" t="s">
        <v>62</v>
      </c>
      <c r="J5" s="55" t="s">
        <v>84</v>
      </c>
      <c r="K5" s="55" t="s">
        <v>85</v>
      </c>
      <c r="L5" s="55" t="s">
        <v>63</v>
      </c>
      <c r="M5" s="55" t="s">
        <v>12</v>
      </c>
      <c r="N5" s="55" t="s">
        <v>86</v>
      </c>
      <c r="O5" s="175" t="s">
        <v>109</v>
      </c>
      <c r="P5" s="175" t="s">
        <v>110</v>
      </c>
      <c r="R5" s="170" t="s">
        <v>64</v>
      </c>
      <c r="S5" s="170"/>
      <c r="T5" s="170"/>
    </row>
    <row r="6" spans="1:23" s="36" customFormat="1" ht="18.75" customHeight="1" x14ac:dyDescent="0.15">
      <c r="B6" s="172"/>
      <c r="C6" s="174"/>
      <c r="D6" s="174"/>
      <c r="E6" s="56" t="s">
        <v>16</v>
      </c>
      <c r="F6" s="56" t="s">
        <v>17</v>
      </c>
      <c r="G6" s="56" t="s">
        <v>18</v>
      </c>
      <c r="H6" s="56" t="s">
        <v>19</v>
      </c>
      <c r="I6" s="56" t="s">
        <v>20</v>
      </c>
      <c r="J6" s="37" t="s">
        <v>65</v>
      </c>
      <c r="K6" s="56" t="s">
        <v>31</v>
      </c>
      <c r="L6" s="56" t="s">
        <v>66</v>
      </c>
      <c r="M6" s="37" t="s">
        <v>67</v>
      </c>
      <c r="N6" s="37" t="s">
        <v>68</v>
      </c>
      <c r="O6" s="176"/>
      <c r="P6" s="176"/>
      <c r="R6" s="170"/>
      <c r="S6" s="170"/>
      <c r="T6" s="170"/>
    </row>
    <row r="7" spans="1:23" s="36" customFormat="1" ht="24.95" customHeight="1" x14ac:dyDescent="0.15">
      <c r="B7" s="38">
        <v>1</v>
      </c>
      <c r="C7" s="86"/>
      <c r="D7" s="87"/>
      <c r="E7" s="28" t="str">
        <f t="shared" ref="E7:E11" si="0">IF(D7=0,"",1334000)</f>
        <v/>
      </c>
      <c r="F7" s="88"/>
      <c r="G7" s="88"/>
      <c r="H7" s="28" t="str">
        <f>IF(F7=0,"",F7-G7)</f>
        <v/>
      </c>
      <c r="I7" s="28" t="str">
        <f>IF(F7=0,"",MIN(E7,H7))</f>
        <v/>
      </c>
      <c r="J7" s="28" t="str">
        <f>IF(F7=0,"",(IF(I7&gt;=1334000,1167000,(ROUNDDOWN(I7*0.875,-3)))))</f>
        <v/>
      </c>
      <c r="K7" s="88"/>
      <c r="L7" s="28" t="str">
        <f>IF(J7="","",MIN(K7,J7))</f>
        <v/>
      </c>
      <c r="M7" s="88"/>
      <c r="N7" s="28" t="str">
        <f>IF($M7=0,"",$L7*$M7)</f>
        <v/>
      </c>
      <c r="O7" s="88"/>
      <c r="P7" s="88"/>
      <c r="Q7" s="39" t="s">
        <v>37</v>
      </c>
      <c r="R7" s="40"/>
      <c r="S7" s="41" t="str">
        <f>IF(D7=0,"0",F7*M7)</f>
        <v>0</v>
      </c>
      <c r="T7" s="40"/>
      <c r="U7" s="40"/>
      <c r="V7" s="40"/>
      <c r="W7" s="40"/>
    </row>
    <row r="8" spans="1:23" s="42" customFormat="1" ht="24.95" customHeight="1" x14ac:dyDescent="0.15">
      <c r="B8" s="38">
        <v>2</v>
      </c>
      <c r="C8" s="86"/>
      <c r="D8" s="87"/>
      <c r="E8" s="28" t="str">
        <f t="shared" si="0"/>
        <v/>
      </c>
      <c r="F8" s="88"/>
      <c r="G8" s="88"/>
      <c r="H8" s="28" t="str">
        <f t="shared" ref="H8:H11" si="1">IF(F8=0,"",F8-G8)</f>
        <v/>
      </c>
      <c r="I8" s="28" t="str">
        <f t="shared" ref="I8:I10" si="2">IF(F8=0,"",MIN(E8,H8))</f>
        <v/>
      </c>
      <c r="J8" s="28" t="str">
        <f>IF(F8=0,"",(IF(I8&gt;=1334000,1167000,(ROUNDDOWN(I8*0.875,-3)))))</f>
        <v/>
      </c>
      <c r="K8" s="88"/>
      <c r="L8" s="28" t="str">
        <f>IF(J8="","",MIN(K8,J8))</f>
        <v/>
      </c>
      <c r="M8" s="88"/>
      <c r="N8" s="28" t="str">
        <f t="shared" ref="N8:N11" si="3">IF($M8=0,"",$L8*$M8)</f>
        <v/>
      </c>
      <c r="O8" s="88"/>
      <c r="P8" s="88"/>
      <c r="Q8" s="39" t="s">
        <v>69</v>
      </c>
      <c r="R8" s="40"/>
      <c r="S8" s="41" t="str">
        <f t="shared" ref="S8:S10" si="4">IF(D8=0,"0",F8*M8)</f>
        <v>0</v>
      </c>
      <c r="T8" s="40"/>
      <c r="U8" s="40"/>
      <c r="V8" s="40"/>
      <c r="W8" s="40"/>
    </row>
    <row r="9" spans="1:23" s="42" customFormat="1" ht="24.95" customHeight="1" x14ac:dyDescent="0.15">
      <c r="B9" s="38">
        <v>3</v>
      </c>
      <c r="C9" s="86"/>
      <c r="D9" s="87"/>
      <c r="E9" s="28" t="str">
        <f t="shared" si="0"/>
        <v/>
      </c>
      <c r="F9" s="88"/>
      <c r="G9" s="88"/>
      <c r="H9" s="28" t="str">
        <f t="shared" si="1"/>
        <v/>
      </c>
      <c r="I9" s="28" t="str">
        <f t="shared" si="2"/>
        <v/>
      </c>
      <c r="J9" s="28" t="str">
        <f>IF(F9=0,"",(IF(I9&gt;=1334000,1167000,(ROUNDDOWN(I9*0.875,-3)))))</f>
        <v/>
      </c>
      <c r="K9" s="88"/>
      <c r="L9" s="28" t="str">
        <f>IF(J9="","",MIN(K9,J9))</f>
        <v/>
      </c>
      <c r="M9" s="88"/>
      <c r="N9" s="28" t="str">
        <f t="shared" si="3"/>
        <v/>
      </c>
      <c r="O9" s="88"/>
      <c r="P9" s="88"/>
      <c r="Q9" s="40"/>
      <c r="R9" s="40"/>
      <c r="S9" s="41" t="str">
        <f t="shared" si="4"/>
        <v>0</v>
      </c>
      <c r="T9" s="40"/>
      <c r="U9" s="40"/>
      <c r="V9" s="40"/>
      <c r="W9" s="40"/>
    </row>
    <row r="10" spans="1:23" s="42" customFormat="1" ht="24.95" customHeight="1" x14ac:dyDescent="0.15">
      <c r="B10" s="38">
        <v>4</v>
      </c>
      <c r="C10" s="86"/>
      <c r="D10" s="87"/>
      <c r="E10" s="28" t="str">
        <f t="shared" si="0"/>
        <v/>
      </c>
      <c r="F10" s="88"/>
      <c r="G10" s="88"/>
      <c r="H10" s="28" t="str">
        <f t="shared" si="1"/>
        <v/>
      </c>
      <c r="I10" s="28" t="str">
        <f t="shared" si="2"/>
        <v/>
      </c>
      <c r="J10" s="28" t="str">
        <f>IF(F10=0,"",(IF(I10&gt;=1334000,1167000,(ROUNDDOWN(I10*0.875,-3)))))</f>
        <v/>
      </c>
      <c r="K10" s="88"/>
      <c r="L10" s="28" t="str">
        <f>IF(J10="","",MIN(K10,J10))</f>
        <v/>
      </c>
      <c r="M10" s="88"/>
      <c r="N10" s="28" t="str">
        <f t="shared" si="3"/>
        <v/>
      </c>
      <c r="O10" s="88"/>
      <c r="P10" s="88"/>
      <c r="Q10" s="40"/>
      <c r="R10" s="40"/>
      <c r="S10" s="41" t="str">
        <f t="shared" si="4"/>
        <v>0</v>
      </c>
      <c r="T10" s="40"/>
      <c r="U10" s="40"/>
      <c r="V10" s="40"/>
      <c r="W10" s="40"/>
    </row>
    <row r="11" spans="1:23" s="42" customFormat="1" ht="24.95" customHeight="1" x14ac:dyDescent="0.15">
      <c r="B11" s="38">
        <v>5</v>
      </c>
      <c r="C11" s="86"/>
      <c r="D11" s="87"/>
      <c r="E11" s="28" t="str">
        <f t="shared" si="0"/>
        <v/>
      </c>
      <c r="F11" s="88"/>
      <c r="G11" s="88"/>
      <c r="H11" s="28" t="str">
        <f t="shared" si="1"/>
        <v/>
      </c>
      <c r="I11" s="28" t="str">
        <f>IF(F11=0,"",MIN(E11,H11))</f>
        <v/>
      </c>
      <c r="J11" s="28" t="str">
        <f>IF(F11=0,"",(IF(I11&gt;=1334000,1167000,(ROUNDDOWN(I11*0.875,-3)))))</f>
        <v/>
      </c>
      <c r="K11" s="88"/>
      <c r="L11" s="28" t="str">
        <f>IF(J11="","",MIN(K11,J11))</f>
        <v/>
      </c>
      <c r="M11" s="88"/>
      <c r="N11" s="28" t="str">
        <f t="shared" si="3"/>
        <v/>
      </c>
      <c r="O11" s="88"/>
      <c r="P11" s="88"/>
      <c r="Q11" s="40"/>
      <c r="R11" s="40"/>
      <c r="S11" s="41" t="str">
        <f>IF(D11=0,"0",F11*M11)</f>
        <v>0</v>
      </c>
      <c r="T11" s="40"/>
      <c r="U11" s="40"/>
      <c r="V11" s="40"/>
      <c r="W11" s="40"/>
    </row>
    <row r="12" spans="1:23" ht="24.95" customHeight="1" x14ac:dyDescent="0.15">
      <c r="B12" s="153" t="s">
        <v>111</v>
      </c>
      <c r="C12" s="154"/>
      <c r="D12" s="154"/>
      <c r="E12" s="154"/>
      <c r="F12" s="154"/>
      <c r="G12" s="154"/>
      <c r="H12" s="154"/>
      <c r="I12" s="154"/>
      <c r="J12" s="154"/>
      <c r="K12" s="154"/>
      <c r="L12" s="155"/>
      <c r="M12" s="43">
        <f>SUM(M7:M11)</f>
        <v>0</v>
      </c>
      <c r="N12" s="43">
        <f>SUM(N7:N11)</f>
        <v>0</v>
      </c>
      <c r="O12" s="43"/>
      <c r="P12" s="43"/>
      <c r="R12" s="36" t="s">
        <v>70</v>
      </c>
      <c r="S12" s="44">
        <f>IF(ISERROR(SUM(S7:S11)),"0",SUM(S7:S11))</f>
        <v>0</v>
      </c>
    </row>
    <row r="13" spans="1:23" ht="15" customHeight="1" x14ac:dyDescent="0.15">
      <c r="B13" s="45"/>
      <c r="C13" s="45"/>
      <c r="D13" s="45"/>
      <c r="E13" s="45"/>
      <c r="F13" s="45"/>
      <c r="G13" s="45"/>
      <c r="H13" s="45"/>
      <c r="I13" s="45"/>
      <c r="J13" s="46"/>
      <c r="K13" s="45"/>
      <c r="L13" s="45"/>
      <c r="M13" s="45"/>
      <c r="N13" s="45"/>
      <c r="O13" s="46"/>
      <c r="P13" s="46"/>
      <c r="S13" s="47" t="str">
        <f>IF(D6=0,"",(SUM(S6:S10)))</f>
        <v/>
      </c>
    </row>
    <row r="14" spans="1:23" ht="24.95" customHeight="1" x14ac:dyDescent="0.15">
      <c r="B14" s="156" t="s">
        <v>97</v>
      </c>
      <c r="C14" s="156"/>
      <c r="D14" s="156"/>
      <c r="E14" s="156"/>
      <c r="F14" s="156"/>
      <c r="G14" s="156"/>
      <c r="H14" s="156"/>
      <c r="I14" s="156"/>
      <c r="J14" s="156"/>
      <c r="K14" s="156"/>
      <c r="L14" s="156"/>
      <c r="M14" s="156"/>
      <c r="N14" s="156"/>
      <c r="O14" s="53"/>
      <c r="P14" s="53"/>
      <c r="S14" s="47"/>
    </row>
    <row r="15" spans="1:23" ht="34.15" customHeight="1" x14ac:dyDescent="0.15">
      <c r="B15" s="171" t="s">
        <v>14</v>
      </c>
      <c r="C15" s="173" t="s">
        <v>60</v>
      </c>
      <c r="D15" s="173" t="s">
        <v>36</v>
      </c>
      <c r="E15" s="55" t="s">
        <v>15</v>
      </c>
      <c r="F15" s="55" t="s">
        <v>116</v>
      </c>
      <c r="G15" s="55" t="s">
        <v>61</v>
      </c>
      <c r="H15" s="55" t="s">
        <v>117</v>
      </c>
      <c r="I15" s="55" t="s">
        <v>62</v>
      </c>
      <c r="J15" s="55" t="s">
        <v>84</v>
      </c>
      <c r="K15" s="55" t="s">
        <v>85</v>
      </c>
      <c r="L15" s="55" t="s">
        <v>63</v>
      </c>
      <c r="M15" s="55" t="s">
        <v>12</v>
      </c>
      <c r="N15" s="55" t="s">
        <v>86</v>
      </c>
      <c r="O15" s="175" t="s">
        <v>109</v>
      </c>
      <c r="P15" s="175" t="s">
        <v>110</v>
      </c>
    </row>
    <row r="16" spans="1:23" ht="20.100000000000001" customHeight="1" x14ac:dyDescent="0.15">
      <c r="B16" s="172"/>
      <c r="C16" s="174"/>
      <c r="D16" s="174"/>
      <c r="E16" s="56" t="s">
        <v>71</v>
      </c>
      <c r="F16" s="56" t="s">
        <v>72</v>
      </c>
      <c r="G16" s="56" t="s">
        <v>73</v>
      </c>
      <c r="H16" s="56" t="s">
        <v>74</v>
      </c>
      <c r="I16" s="37" t="s">
        <v>75</v>
      </c>
      <c r="J16" s="37" t="s">
        <v>76</v>
      </c>
      <c r="K16" s="37" t="s">
        <v>77</v>
      </c>
      <c r="L16" s="37" t="s">
        <v>78</v>
      </c>
      <c r="M16" s="37" t="s">
        <v>79</v>
      </c>
      <c r="N16" s="37" t="s">
        <v>80</v>
      </c>
      <c r="O16" s="176"/>
      <c r="P16" s="176"/>
      <c r="S16" s="41" t="str">
        <f t="shared" ref="S16" si="5">IF(D16=0,"",F16*M16)</f>
        <v/>
      </c>
    </row>
    <row r="17" spans="2:19" ht="24.6" customHeight="1" x14ac:dyDescent="0.15">
      <c r="B17" s="38">
        <v>1</v>
      </c>
      <c r="C17" s="86"/>
      <c r="D17" s="85"/>
      <c r="E17" s="29" t="str">
        <f>IF(D17=0,"",600000)</f>
        <v/>
      </c>
      <c r="F17" s="88"/>
      <c r="G17" s="88"/>
      <c r="H17" s="28" t="str">
        <f>IF(F17=0,"",F17-G17)</f>
        <v/>
      </c>
      <c r="I17" s="28" t="str">
        <f>IF(F17=0,"",MIN(E17,H17))</f>
        <v/>
      </c>
      <c r="J17" s="28" t="str">
        <f>IF(F17=0,"",(IF(I17&gt;=600000,450000,(ROUNDDOWN(I17*0.75,-3)))))</f>
        <v/>
      </c>
      <c r="K17" s="88"/>
      <c r="L17" s="28" t="str">
        <f>IF(J17="","",MIN(K17,J17))</f>
        <v/>
      </c>
      <c r="M17" s="88"/>
      <c r="N17" s="28" t="str">
        <f>IF($M17=0,"",$L17*$M17)</f>
        <v/>
      </c>
      <c r="O17" s="88"/>
      <c r="P17" s="88"/>
      <c r="Q17" s="39" t="s">
        <v>32</v>
      </c>
      <c r="S17" s="41" t="str">
        <f>IF(D17=0,"0",F17*M17)</f>
        <v>0</v>
      </c>
    </row>
    <row r="18" spans="2:19" ht="24.6" customHeight="1" x14ac:dyDescent="0.15">
      <c r="B18" s="38">
        <v>2</v>
      </c>
      <c r="C18" s="86"/>
      <c r="D18" s="85"/>
      <c r="E18" s="29" t="str">
        <f>IF(D18=0,"",600000)</f>
        <v/>
      </c>
      <c r="F18" s="88"/>
      <c r="G18" s="88"/>
      <c r="H18" s="28" t="str">
        <f t="shared" ref="H18:H20" si="6">IF(F18=0,"",F18-G18)</f>
        <v/>
      </c>
      <c r="I18" s="28" t="str">
        <f t="shared" ref="I18:I20" si="7">IF(F18=0,"",MIN(E18,H18))</f>
        <v/>
      </c>
      <c r="J18" s="28" t="str">
        <f>IF(F18=0,"",(IF(I18&gt;=600000,450000,(ROUNDDOWN(I18*0.75,-3)))))</f>
        <v/>
      </c>
      <c r="K18" s="88"/>
      <c r="L18" s="28" t="str">
        <f>IF(J18="","",MIN(K18,J18))</f>
        <v/>
      </c>
      <c r="M18" s="88"/>
      <c r="N18" s="28" t="str">
        <f t="shared" ref="N18:N20" si="8">IF($M18=0,"",$L18*$M18)</f>
        <v/>
      </c>
      <c r="O18" s="88"/>
      <c r="P18" s="88"/>
      <c r="Q18" s="39" t="s">
        <v>33</v>
      </c>
      <c r="S18" s="41" t="str">
        <f t="shared" ref="S18:S20" si="9">IF(D18=0,"0",F18*M18)</f>
        <v>0</v>
      </c>
    </row>
    <row r="19" spans="2:19" ht="24.6" customHeight="1" x14ac:dyDescent="0.15">
      <c r="B19" s="38">
        <v>3</v>
      </c>
      <c r="C19" s="86"/>
      <c r="D19" s="85"/>
      <c r="E19" s="29" t="str">
        <f t="shared" ref="E19:E21" si="10">IF(D19=0,"",600000)</f>
        <v/>
      </c>
      <c r="F19" s="88"/>
      <c r="G19" s="88"/>
      <c r="H19" s="28" t="str">
        <f t="shared" si="6"/>
        <v/>
      </c>
      <c r="I19" s="28" t="str">
        <f t="shared" si="7"/>
        <v/>
      </c>
      <c r="J19" s="28" t="str">
        <f>IF(F19=0,"",(IF(I19&gt;=600000,450000,(ROUNDDOWN(I19*0.75,-3)))))</f>
        <v/>
      </c>
      <c r="K19" s="88"/>
      <c r="L19" s="28" t="str">
        <f>IF(J19="","",MIN(K19,J19))</f>
        <v/>
      </c>
      <c r="M19" s="88"/>
      <c r="N19" s="28" t="str">
        <f t="shared" si="8"/>
        <v/>
      </c>
      <c r="O19" s="88"/>
      <c r="P19" s="88"/>
      <c r="Q19" s="39" t="s">
        <v>34</v>
      </c>
      <c r="S19" s="41" t="str">
        <f t="shared" si="9"/>
        <v>0</v>
      </c>
    </row>
    <row r="20" spans="2:19" ht="24.6" customHeight="1" x14ac:dyDescent="0.15">
      <c r="B20" s="38">
        <v>4</v>
      </c>
      <c r="C20" s="86"/>
      <c r="D20" s="85"/>
      <c r="E20" s="29" t="str">
        <f t="shared" si="10"/>
        <v/>
      </c>
      <c r="F20" s="88"/>
      <c r="G20" s="88"/>
      <c r="H20" s="28" t="str">
        <f t="shared" si="6"/>
        <v/>
      </c>
      <c r="I20" s="28" t="str">
        <f t="shared" si="7"/>
        <v/>
      </c>
      <c r="J20" s="28" t="str">
        <f>IF(F20=0,"",(IF(I20&gt;=600000,450000,(ROUNDDOWN(I20*0.75,-3)))))</f>
        <v/>
      </c>
      <c r="K20" s="88"/>
      <c r="L20" s="28" t="str">
        <f>IF(J20="","",MIN(K20,J20))</f>
        <v/>
      </c>
      <c r="M20" s="88"/>
      <c r="N20" s="28" t="str">
        <f t="shared" si="8"/>
        <v/>
      </c>
      <c r="O20" s="88"/>
      <c r="P20" s="88"/>
      <c r="Q20" s="39" t="s">
        <v>35</v>
      </c>
      <c r="S20" s="41" t="str">
        <f t="shared" si="9"/>
        <v>0</v>
      </c>
    </row>
    <row r="21" spans="2:19" ht="24.6" customHeight="1" x14ac:dyDescent="0.15">
      <c r="B21" s="38">
        <v>5</v>
      </c>
      <c r="C21" s="86"/>
      <c r="D21" s="85"/>
      <c r="E21" s="29" t="str">
        <f t="shared" si="10"/>
        <v/>
      </c>
      <c r="F21" s="88"/>
      <c r="G21" s="88"/>
      <c r="H21" s="28" t="str">
        <f>IF(F21=0,"",F21-G21)</f>
        <v/>
      </c>
      <c r="I21" s="28" t="str">
        <f>IF(F21=0,"",MIN(E21,H21))</f>
        <v/>
      </c>
      <c r="J21" s="28" t="str">
        <f>IF(F21=0,"",(IF(I21&gt;=600000,450000,(ROUNDDOWN(I21*0.75,-3)))))</f>
        <v/>
      </c>
      <c r="K21" s="88"/>
      <c r="L21" s="28" t="str">
        <f>IF(J21="","",MIN(K21,J21))</f>
        <v/>
      </c>
      <c r="M21" s="88"/>
      <c r="N21" s="28" t="str">
        <f>IF($M21=0,"",$L21*$M21)</f>
        <v/>
      </c>
      <c r="O21" s="88"/>
      <c r="P21" s="88"/>
      <c r="S21" s="41" t="str">
        <f>IF(D21=0,"0",F21*M21)</f>
        <v>0</v>
      </c>
    </row>
    <row r="22" spans="2:19" ht="24.95" customHeight="1" x14ac:dyDescent="0.15">
      <c r="B22" s="153" t="s">
        <v>112</v>
      </c>
      <c r="C22" s="154"/>
      <c r="D22" s="154"/>
      <c r="E22" s="154"/>
      <c r="F22" s="154"/>
      <c r="G22" s="154"/>
      <c r="H22" s="154"/>
      <c r="I22" s="154"/>
      <c r="J22" s="154"/>
      <c r="K22" s="154"/>
      <c r="L22" s="155"/>
      <c r="M22" s="43">
        <f>SUM(M17:M21)</f>
        <v>0</v>
      </c>
      <c r="N22" s="43">
        <f>SUM(N17:N21)</f>
        <v>0</v>
      </c>
      <c r="O22" s="43"/>
      <c r="P22" s="43"/>
      <c r="R22" s="36" t="s">
        <v>70</v>
      </c>
      <c r="S22" s="44">
        <f>IF(ISERROR(SUM(S17:S21)),"0",SUM(S17:S21))</f>
        <v>0</v>
      </c>
    </row>
    <row r="23" spans="2:19" x14ac:dyDescent="0.15">
      <c r="B23" s="48"/>
      <c r="C23" s="48"/>
      <c r="D23" s="48"/>
      <c r="E23" s="48"/>
      <c r="F23" s="48"/>
      <c r="G23" s="48"/>
      <c r="H23" s="48"/>
      <c r="I23" s="48"/>
      <c r="J23" s="48"/>
      <c r="K23" s="48"/>
      <c r="L23" s="48"/>
      <c r="M23" s="48"/>
      <c r="N23" s="49"/>
      <c r="O23" s="49"/>
      <c r="P23" s="49"/>
    </row>
    <row r="24" spans="2:19" ht="24.6" customHeight="1" thickBot="1" x14ac:dyDescent="0.2">
      <c r="B24" s="156" t="s">
        <v>81</v>
      </c>
      <c r="C24" s="156"/>
      <c r="D24" s="156"/>
      <c r="E24" s="157"/>
      <c r="F24" s="157"/>
      <c r="G24" s="157"/>
      <c r="H24" s="157"/>
      <c r="I24" s="157"/>
      <c r="J24" s="157"/>
      <c r="K24" s="157"/>
      <c r="L24" s="157"/>
      <c r="M24" s="157"/>
      <c r="N24" s="157"/>
      <c r="O24" s="53"/>
      <c r="P24" s="53"/>
      <c r="Q24" s="50"/>
      <c r="R24" s="50"/>
    </row>
    <row r="25" spans="2:19" ht="24.6" customHeight="1" x14ac:dyDescent="0.15">
      <c r="B25" s="158" t="s">
        <v>113</v>
      </c>
      <c r="C25" s="159"/>
      <c r="D25" s="160"/>
      <c r="E25" s="161" t="s">
        <v>114</v>
      </c>
      <c r="F25" s="162"/>
      <c r="G25" s="163"/>
      <c r="H25" s="161" t="s">
        <v>115</v>
      </c>
      <c r="I25" s="162"/>
      <c r="J25" s="163"/>
      <c r="K25" s="50"/>
      <c r="L25" s="50"/>
      <c r="M25" s="50"/>
      <c r="N25" s="49"/>
      <c r="O25" s="49"/>
      <c r="P25" s="49"/>
    </row>
    <row r="26" spans="2:19" ht="26.45" customHeight="1" thickBot="1" x14ac:dyDescent="0.2">
      <c r="B26" s="164"/>
      <c r="C26" s="165"/>
      <c r="D26" s="166"/>
      <c r="E26" s="167">
        <f>N12+N22</f>
        <v>0</v>
      </c>
      <c r="F26" s="168"/>
      <c r="G26" s="169"/>
      <c r="H26" s="167">
        <f>B26-E26</f>
        <v>0</v>
      </c>
      <c r="I26" s="168"/>
      <c r="J26" s="169"/>
      <c r="K26" s="50"/>
      <c r="L26" s="50"/>
      <c r="M26" s="50"/>
      <c r="R26" s="36" t="s">
        <v>82</v>
      </c>
      <c r="S26" s="51">
        <f>S12+S22</f>
        <v>0</v>
      </c>
    </row>
    <row r="27" spans="2:19" ht="7.9" customHeight="1" x14ac:dyDescent="0.15">
      <c r="B27" s="52"/>
      <c r="C27" s="52"/>
      <c r="D27" s="52"/>
      <c r="E27" s="52"/>
      <c r="F27" s="52"/>
    </row>
    <row r="28" spans="2:19" x14ac:dyDescent="0.15">
      <c r="B28" s="25" t="s">
        <v>21</v>
      </c>
    </row>
    <row r="29" spans="2:19" x14ac:dyDescent="0.15">
      <c r="B29" s="26">
        <v>1</v>
      </c>
      <c r="C29" s="152" t="s">
        <v>83</v>
      </c>
      <c r="D29" s="152"/>
      <c r="E29" s="152"/>
      <c r="F29" s="152"/>
      <c r="G29" s="152"/>
      <c r="H29" s="152"/>
      <c r="I29" s="152"/>
      <c r="J29" s="152"/>
      <c r="K29" s="152"/>
      <c r="L29" s="152"/>
      <c r="M29" s="152"/>
      <c r="N29" s="152"/>
    </row>
    <row r="30" spans="2:19" x14ac:dyDescent="0.15">
      <c r="B30" s="26">
        <v>2</v>
      </c>
      <c r="C30" s="152" t="s">
        <v>89</v>
      </c>
      <c r="D30" s="152"/>
      <c r="E30" s="152"/>
      <c r="F30" s="152"/>
      <c r="G30" s="152"/>
      <c r="H30" s="152"/>
      <c r="I30" s="152"/>
      <c r="J30" s="152"/>
      <c r="K30" s="152"/>
      <c r="L30" s="152"/>
      <c r="M30" s="152"/>
      <c r="N30" s="152"/>
    </row>
    <row r="31" spans="2:19" x14ac:dyDescent="0.15">
      <c r="B31" s="26">
        <v>3</v>
      </c>
      <c r="C31" s="152" t="s">
        <v>90</v>
      </c>
      <c r="D31" s="152"/>
      <c r="E31" s="152"/>
      <c r="F31" s="152"/>
      <c r="G31" s="152"/>
      <c r="H31" s="152"/>
      <c r="I31" s="152"/>
      <c r="J31" s="152"/>
      <c r="K31" s="152"/>
      <c r="L31" s="152"/>
      <c r="M31" s="152"/>
      <c r="N31" s="152"/>
    </row>
    <row r="32" spans="2:19" x14ac:dyDescent="0.15">
      <c r="B32" s="23">
        <v>5</v>
      </c>
      <c r="C32" s="152" t="s">
        <v>91</v>
      </c>
      <c r="D32" s="152"/>
      <c r="E32" s="152"/>
      <c r="F32" s="152"/>
      <c r="G32" s="152"/>
      <c r="H32" s="152"/>
      <c r="I32" s="152"/>
      <c r="J32" s="152"/>
      <c r="K32" s="152"/>
      <c r="L32" s="152"/>
      <c r="M32" s="152"/>
      <c r="N32" s="152"/>
    </row>
    <row r="33" spans="2:14" s="7" customFormat="1" x14ac:dyDescent="0.15">
      <c r="B33" s="8">
        <v>6</v>
      </c>
      <c r="C33" s="152" t="s">
        <v>103</v>
      </c>
      <c r="D33" s="152"/>
      <c r="E33" s="152"/>
      <c r="F33" s="152"/>
      <c r="G33" s="152"/>
      <c r="H33" s="152"/>
      <c r="I33" s="152"/>
      <c r="J33" s="152"/>
      <c r="K33" s="152"/>
      <c r="L33" s="152"/>
      <c r="M33" s="152"/>
      <c r="N33" s="152"/>
    </row>
    <row r="34" spans="2:14" s="7" customFormat="1" x14ac:dyDescent="0.15">
      <c r="B34" s="8">
        <v>7</v>
      </c>
      <c r="C34" s="7" t="s">
        <v>104</v>
      </c>
    </row>
  </sheetData>
  <sheetProtection algorithmName="SHA-512" hashValue="D9QyJuo/OYcw+zEJ9cu2I9H0xuq5Mm1pa+LiO/WpUeWQBm4GAz18zyFqetSkfwrUOYX7hTkGwKdCphtBOv648A==" saltValue="rrYqnH0PC0p4EKk33LoiKw==" spinCount="100000" sheet="1" objects="1" scenarios="1"/>
  <mergeCells count="31">
    <mergeCell ref="A1:C1"/>
    <mergeCell ref="K1:P1"/>
    <mergeCell ref="K2:P2"/>
    <mergeCell ref="B3:M3"/>
    <mergeCell ref="B4:N4"/>
    <mergeCell ref="B26:D26"/>
    <mergeCell ref="E26:G26"/>
    <mergeCell ref="H26:J26"/>
    <mergeCell ref="R5:T6"/>
    <mergeCell ref="B12:L12"/>
    <mergeCell ref="B14:N14"/>
    <mergeCell ref="B15:B16"/>
    <mergeCell ref="C15:C16"/>
    <mergeCell ref="D15:D16"/>
    <mergeCell ref="O15:O16"/>
    <mergeCell ref="P15:P16"/>
    <mergeCell ref="B5:B6"/>
    <mergeCell ref="C5:C6"/>
    <mergeCell ref="D5:D6"/>
    <mergeCell ref="O5:O6"/>
    <mergeCell ref="P5:P6"/>
    <mergeCell ref="B22:L22"/>
    <mergeCell ref="B24:N24"/>
    <mergeCell ref="B25:D25"/>
    <mergeCell ref="E25:G25"/>
    <mergeCell ref="H25:J25"/>
    <mergeCell ref="C29:N29"/>
    <mergeCell ref="C30:N30"/>
    <mergeCell ref="C31:N31"/>
    <mergeCell ref="C32:N32"/>
    <mergeCell ref="C33:N33"/>
  </mergeCells>
  <phoneticPr fontId="3"/>
  <dataValidations count="7">
    <dataValidation type="list" allowBlank="1" showErrorMessage="1" sqref="O7:O11 O17:O21" xr:uid="{00000000-0002-0000-0200-000000000000}">
      <formula1>"①購入,②リース"</formula1>
    </dataValidation>
    <dataValidation allowBlank="1" showInputMessage="1" showErrorMessage="1" prompt="自動入力されます_x000a_" sqref="E26:G26" xr:uid="{00000000-0002-0000-0200-000002000000}"/>
    <dataValidation type="list" allowBlank="1" showInputMessage="1" showErrorMessage="1" sqref="D17:D21" xr:uid="{00000000-0002-0000-0200-000003000000}">
      <formula1>$Q$17:$Q$20</formula1>
    </dataValidation>
    <dataValidation allowBlank="1" showInputMessage="1" showErrorMessage="1" prompt="自動入力されます" sqref="K1:K2 N17:N21 H7:J11 L17:L21 N7:N11 H17:J21 H26 L7:L11 M12:N12 M22:N22 E7:E11 E17:E21" xr:uid="{00000000-0002-0000-0200-000004000000}"/>
    <dataValidation allowBlank="1" showErrorMessage="1" sqref="F7:F11 O22:P22 O12:P12 F17:F21" xr:uid="{00000000-0002-0000-0200-000010000000}"/>
    <dataValidation type="list" allowBlank="1" showInputMessage="1" showErrorMessage="1" sqref="D7:D11" xr:uid="{00000000-0002-0000-0200-000014000000}">
      <formula1>$Q$7:$Q$8</formula1>
    </dataValidation>
    <dataValidation allowBlank="1" showInputMessage="1" showErrorMessage="1" prompt="交付決定通知に記載されている交付決定額を記載してください" sqref="B26:D26" xr:uid="{00000000-0002-0000-0200-000015000000}"/>
  </dataValidations>
  <pageMargins left="0.70866141732283472" right="0.31496062992125984" top="0.94488188976377963" bottom="0.15748031496062992" header="0.31496062992125984" footer="0.31496062992125984"/>
  <pageSetup paperSize="9"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C4B13-7533-4514-862C-03881CC7F600}">
  <sheetPr>
    <tabColor theme="9"/>
  </sheetPr>
  <dimension ref="A1:BB147"/>
  <sheetViews>
    <sheetView showGridLines="0" view="pageBreakPreview" zoomScaleNormal="100" workbookViewId="0">
      <selection activeCell="S13" sqref="S13:AI13"/>
    </sheetView>
  </sheetViews>
  <sheetFormatPr defaultColWidth="9" defaultRowHeight="13.5" x14ac:dyDescent="0.15"/>
  <cols>
    <col min="1" max="180" width="1.625" style="90" customWidth="1"/>
    <col min="181" max="16384" width="9" style="90"/>
  </cols>
  <sheetData>
    <row r="1" spans="1:54" x14ac:dyDescent="0.15">
      <c r="A1" s="89"/>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row>
    <row r="2" spans="1:54"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row>
    <row r="3" spans="1:54" x14ac:dyDescent="0.15">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216" t="s">
        <v>146</v>
      </c>
      <c r="AH3" s="216"/>
      <c r="AI3" s="216"/>
      <c r="AJ3" s="216"/>
      <c r="AK3" s="216"/>
      <c r="AL3" s="216"/>
      <c r="AM3" s="216"/>
      <c r="AN3" s="216"/>
      <c r="AO3" s="216"/>
      <c r="AP3" s="216"/>
      <c r="AQ3" s="216"/>
      <c r="AR3" s="216"/>
      <c r="AS3" s="216"/>
      <c r="AT3" s="216"/>
      <c r="AU3" s="216"/>
      <c r="AV3" s="216"/>
      <c r="AW3" s="216"/>
      <c r="AX3" s="216"/>
      <c r="AY3" s="216"/>
      <c r="AZ3" s="216"/>
      <c r="BA3" s="216"/>
      <c r="BB3" s="89"/>
    </row>
    <row r="4" spans="1:54" x14ac:dyDescent="0.15">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row>
    <row r="5" spans="1:54" x14ac:dyDescent="0.15">
      <c r="A5" s="217" t="s">
        <v>147</v>
      </c>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row>
    <row r="6" spans="1:54" x14ac:dyDescent="0.15">
      <c r="A6" s="89"/>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row>
    <row r="7" spans="1:54" x14ac:dyDescent="0.15">
      <c r="A7" s="89"/>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row>
    <row r="8" spans="1:54" x14ac:dyDescent="0.15">
      <c r="A8" s="91"/>
      <c r="B8" s="91" t="s">
        <v>148</v>
      </c>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row>
    <row r="9" spans="1:54" x14ac:dyDescent="0.15">
      <c r="A9" s="91"/>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2" t="s">
        <v>149</v>
      </c>
    </row>
    <row r="10" spans="1:54" x14ac:dyDescent="0.15">
      <c r="A10" s="91"/>
      <c r="B10" s="89"/>
      <c r="C10" s="89"/>
      <c r="D10" s="209" t="s">
        <v>150</v>
      </c>
      <c r="E10" s="210"/>
      <c r="F10" s="210"/>
      <c r="G10" s="210"/>
      <c r="H10" s="210"/>
      <c r="I10" s="210"/>
      <c r="J10" s="210"/>
      <c r="K10" s="210"/>
      <c r="L10" s="210"/>
      <c r="M10" s="210"/>
      <c r="N10" s="210"/>
      <c r="O10" s="210"/>
      <c r="P10" s="210"/>
      <c r="Q10" s="210"/>
      <c r="R10" s="211"/>
      <c r="S10" s="209" t="s">
        <v>151</v>
      </c>
      <c r="T10" s="210"/>
      <c r="U10" s="210"/>
      <c r="V10" s="210"/>
      <c r="W10" s="210"/>
      <c r="X10" s="210"/>
      <c r="Y10" s="210"/>
      <c r="Z10" s="210"/>
      <c r="AA10" s="210"/>
      <c r="AB10" s="210"/>
      <c r="AC10" s="210"/>
      <c r="AD10" s="210"/>
      <c r="AE10" s="210"/>
      <c r="AF10" s="210"/>
      <c r="AG10" s="210"/>
      <c r="AH10" s="210"/>
      <c r="AI10" s="211"/>
      <c r="AJ10" s="209" t="s">
        <v>152</v>
      </c>
      <c r="AK10" s="210"/>
      <c r="AL10" s="210"/>
      <c r="AM10" s="210"/>
      <c r="AN10" s="210"/>
      <c r="AO10" s="210"/>
      <c r="AP10" s="210"/>
      <c r="AQ10" s="210"/>
      <c r="AR10" s="210"/>
      <c r="AS10" s="210"/>
      <c r="AT10" s="210"/>
      <c r="AU10" s="210"/>
      <c r="AV10" s="210"/>
      <c r="AW10" s="210"/>
      <c r="AX10" s="210"/>
      <c r="AY10" s="210"/>
      <c r="AZ10" s="210"/>
      <c r="BA10" s="210"/>
      <c r="BB10" s="211"/>
    </row>
    <row r="11" spans="1:54" x14ac:dyDescent="0.15">
      <c r="A11" s="91"/>
      <c r="B11" s="91"/>
      <c r="C11" s="91"/>
      <c r="D11" s="93"/>
      <c r="E11" s="94"/>
      <c r="F11" s="94"/>
      <c r="G11" s="94"/>
      <c r="H11" s="94"/>
      <c r="I11" s="94"/>
      <c r="J11" s="94"/>
      <c r="K11" s="94"/>
      <c r="L11" s="94"/>
      <c r="M11" s="94"/>
      <c r="N11" s="94"/>
      <c r="O11" s="94"/>
      <c r="P11" s="94"/>
      <c r="Q11" s="94"/>
      <c r="R11" s="95"/>
      <c r="S11" s="203"/>
      <c r="T11" s="204"/>
      <c r="U11" s="204"/>
      <c r="V11" s="204"/>
      <c r="W11" s="204"/>
      <c r="X11" s="204"/>
      <c r="Y11" s="204"/>
      <c r="Z11" s="204"/>
      <c r="AA11" s="204"/>
      <c r="AB11" s="204"/>
      <c r="AC11" s="204"/>
      <c r="AD11" s="204"/>
      <c r="AE11" s="204"/>
      <c r="AF11" s="204"/>
      <c r="AG11" s="204"/>
      <c r="AH11" s="204"/>
      <c r="AI11" s="205"/>
      <c r="AJ11" s="213"/>
      <c r="AK11" s="214"/>
      <c r="AL11" s="214"/>
      <c r="AM11" s="214"/>
      <c r="AN11" s="214"/>
      <c r="AO11" s="214"/>
      <c r="AP11" s="214"/>
      <c r="AQ11" s="214"/>
      <c r="AR11" s="214"/>
      <c r="AS11" s="214"/>
      <c r="AT11" s="214"/>
      <c r="AU11" s="214"/>
      <c r="AV11" s="214"/>
      <c r="AW11" s="214"/>
      <c r="AX11" s="214"/>
      <c r="AY11" s="214"/>
      <c r="AZ11" s="214"/>
      <c r="BA11" s="214"/>
      <c r="BB11" s="215"/>
    </row>
    <row r="12" spans="1:54" x14ac:dyDescent="0.15">
      <c r="A12" s="91"/>
      <c r="B12" s="91"/>
      <c r="C12" s="91"/>
      <c r="D12" s="96" t="s">
        <v>153</v>
      </c>
      <c r="E12" s="97"/>
      <c r="F12" s="97"/>
      <c r="G12" s="97"/>
      <c r="H12" s="97"/>
      <c r="I12" s="97"/>
      <c r="J12" s="97"/>
      <c r="K12" s="97"/>
      <c r="L12" s="97"/>
      <c r="M12" s="97"/>
      <c r="N12" s="97"/>
      <c r="O12" s="97"/>
      <c r="P12" s="97"/>
      <c r="Q12" s="97"/>
      <c r="R12" s="98"/>
      <c r="S12" s="203"/>
      <c r="T12" s="204"/>
      <c r="U12" s="204"/>
      <c r="V12" s="204"/>
      <c r="W12" s="204"/>
      <c r="X12" s="204"/>
      <c r="Y12" s="204"/>
      <c r="Z12" s="204"/>
      <c r="AA12" s="204"/>
      <c r="AB12" s="204"/>
      <c r="AC12" s="204"/>
      <c r="AD12" s="204"/>
      <c r="AE12" s="204"/>
      <c r="AF12" s="204"/>
      <c r="AG12" s="204"/>
      <c r="AH12" s="204"/>
      <c r="AI12" s="205"/>
      <c r="AJ12" s="203"/>
      <c r="AK12" s="204"/>
      <c r="AL12" s="204"/>
      <c r="AM12" s="204"/>
      <c r="AN12" s="204"/>
      <c r="AO12" s="204"/>
      <c r="AP12" s="204"/>
      <c r="AQ12" s="204"/>
      <c r="AR12" s="204"/>
      <c r="AS12" s="204"/>
      <c r="AT12" s="204"/>
      <c r="AU12" s="204"/>
      <c r="AV12" s="204"/>
      <c r="AW12" s="204"/>
      <c r="AX12" s="204"/>
      <c r="AY12" s="204"/>
      <c r="AZ12" s="204"/>
      <c r="BA12" s="204"/>
      <c r="BB12" s="205"/>
    </row>
    <row r="13" spans="1:54" x14ac:dyDescent="0.15">
      <c r="A13" s="91"/>
      <c r="B13" s="91"/>
      <c r="C13" s="91"/>
      <c r="D13" s="96"/>
      <c r="E13" s="97"/>
      <c r="F13" s="97"/>
      <c r="G13" s="97"/>
      <c r="H13" s="97"/>
      <c r="I13" s="97"/>
      <c r="J13" s="97"/>
      <c r="K13" s="97"/>
      <c r="L13" s="97"/>
      <c r="M13" s="97"/>
      <c r="N13" s="97"/>
      <c r="O13" s="97"/>
      <c r="P13" s="97"/>
      <c r="Q13" s="97"/>
      <c r="R13" s="98"/>
      <c r="S13" s="203"/>
      <c r="T13" s="204"/>
      <c r="U13" s="204"/>
      <c r="V13" s="204"/>
      <c r="W13" s="204"/>
      <c r="X13" s="204"/>
      <c r="Y13" s="204"/>
      <c r="Z13" s="204"/>
      <c r="AA13" s="204"/>
      <c r="AB13" s="204"/>
      <c r="AC13" s="204"/>
      <c r="AD13" s="204"/>
      <c r="AE13" s="204"/>
      <c r="AF13" s="204"/>
      <c r="AG13" s="204"/>
      <c r="AH13" s="204"/>
      <c r="AI13" s="205"/>
      <c r="AJ13" s="203"/>
      <c r="AK13" s="204"/>
      <c r="AL13" s="204"/>
      <c r="AM13" s="204"/>
      <c r="AN13" s="204"/>
      <c r="AO13" s="204"/>
      <c r="AP13" s="204"/>
      <c r="AQ13" s="204"/>
      <c r="AR13" s="204"/>
      <c r="AS13" s="204"/>
      <c r="AT13" s="204"/>
      <c r="AU13" s="204"/>
      <c r="AV13" s="204"/>
      <c r="AW13" s="204"/>
      <c r="AX13" s="204"/>
      <c r="AY13" s="204"/>
      <c r="AZ13" s="204"/>
      <c r="BA13" s="204"/>
      <c r="BB13" s="205"/>
    </row>
    <row r="14" spans="1:54" x14ac:dyDescent="0.15">
      <c r="A14" s="91"/>
      <c r="B14" s="91"/>
      <c r="C14" s="91"/>
      <c r="D14" s="96" t="s">
        <v>154</v>
      </c>
      <c r="E14" s="97"/>
      <c r="F14" s="97"/>
      <c r="G14" s="97"/>
      <c r="H14" s="97"/>
      <c r="I14" s="97"/>
      <c r="J14" s="97"/>
      <c r="K14" s="97"/>
      <c r="L14" s="97"/>
      <c r="M14" s="97"/>
      <c r="N14" s="97"/>
      <c r="O14" s="97"/>
      <c r="P14" s="97"/>
      <c r="Q14" s="97"/>
      <c r="R14" s="98"/>
      <c r="S14" s="203"/>
      <c r="T14" s="204"/>
      <c r="U14" s="204"/>
      <c r="V14" s="204"/>
      <c r="W14" s="204"/>
      <c r="X14" s="204"/>
      <c r="Y14" s="204"/>
      <c r="Z14" s="204"/>
      <c r="AA14" s="204"/>
      <c r="AB14" s="204"/>
      <c r="AC14" s="204"/>
      <c r="AD14" s="204"/>
      <c r="AE14" s="204"/>
      <c r="AF14" s="204"/>
      <c r="AG14" s="204"/>
      <c r="AH14" s="204"/>
      <c r="AI14" s="205"/>
      <c r="AJ14" s="203"/>
      <c r="AK14" s="204"/>
      <c r="AL14" s="204"/>
      <c r="AM14" s="204"/>
      <c r="AN14" s="204"/>
      <c r="AO14" s="204"/>
      <c r="AP14" s="204"/>
      <c r="AQ14" s="204"/>
      <c r="AR14" s="204"/>
      <c r="AS14" s="204"/>
      <c r="AT14" s="204"/>
      <c r="AU14" s="204"/>
      <c r="AV14" s="204"/>
      <c r="AW14" s="204"/>
      <c r="AX14" s="204"/>
      <c r="AY14" s="204"/>
      <c r="AZ14" s="204"/>
      <c r="BA14" s="204"/>
      <c r="BB14" s="205"/>
    </row>
    <row r="15" spans="1:54" x14ac:dyDescent="0.15">
      <c r="A15" s="91"/>
      <c r="B15" s="91"/>
      <c r="C15" s="91"/>
      <c r="D15" s="99"/>
      <c r="E15" s="91"/>
      <c r="F15" s="91"/>
      <c r="G15" s="91"/>
      <c r="H15" s="91"/>
      <c r="I15" s="91"/>
      <c r="J15" s="91"/>
      <c r="K15" s="91"/>
      <c r="L15" s="91"/>
      <c r="M15" s="91"/>
      <c r="N15" s="91"/>
      <c r="O15" s="91"/>
      <c r="P15" s="91"/>
      <c r="Q15" s="91"/>
      <c r="R15" s="100"/>
      <c r="S15" s="203"/>
      <c r="T15" s="204"/>
      <c r="U15" s="204"/>
      <c r="V15" s="204"/>
      <c r="W15" s="204"/>
      <c r="X15" s="204"/>
      <c r="Y15" s="204"/>
      <c r="Z15" s="204"/>
      <c r="AA15" s="204"/>
      <c r="AB15" s="204"/>
      <c r="AC15" s="204"/>
      <c r="AD15" s="204"/>
      <c r="AE15" s="204"/>
      <c r="AF15" s="204"/>
      <c r="AG15" s="204"/>
      <c r="AH15" s="204"/>
      <c r="AI15" s="205"/>
      <c r="AJ15" s="203"/>
      <c r="AK15" s="204"/>
      <c r="AL15" s="204"/>
      <c r="AM15" s="204"/>
      <c r="AN15" s="204"/>
      <c r="AO15" s="204"/>
      <c r="AP15" s="204"/>
      <c r="AQ15" s="204"/>
      <c r="AR15" s="204"/>
      <c r="AS15" s="204"/>
      <c r="AT15" s="204"/>
      <c r="AU15" s="204"/>
      <c r="AV15" s="204"/>
      <c r="AW15" s="204"/>
      <c r="AX15" s="204"/>
      <c r="AY15" s="204"/>
      <c r="AZ15" s="204"/>
      <c r="BA15" s="204"/>
      <c r="BB15" s="205"/>
    </row>
    <row r="16" spans="1:54" x14ac:dyDescent="0.15">
      <c r="A16" s="91"/>
      <c r="B16" s="91"/>
      <c r="C16" s="91"/>
      <c r="D16" s="99"/>
      <c r="E16" s="91"/>
      <c r="F16" s="91"/>
      <c r="G16" s="91"/>
      <c r="H16" s="91"/>
      <c r="I16" s="91"/>
      <c r="J16" s="91"/>
      <c r="K16" s="91"/>
      <c r="L16" s="91"/>
      <c r="M16" s="91"/>
      <c r="N16" s="91"/>
      <c r="O16" s="91"/>
      <c r="P16" s="91"/>
      <c r="Q16" s="91"/>
      <c r="R16" s="100"/>
      <c r="S16" s="203"/>
      <c r="T16" s="204"/>
      <c r="U16" s="204"/>
      <c r="V16" s="204"/>
      <c r="W16" s="204"/>
      <c r="X16" s="204"/>
      <c r="Y16" s="204"/>
      <c r="Z16" s="204"/>
      <c r="AA16" s="204"/>
      <c r="AB16" s="204"/>
      <c r="AC16" s="204"/>
      <c r="AD16" s="204"/>
      <c r="AE16" s="204"/>
      <c r="AF16" s="204"/>
      <c r="AG16" s="204"/>
      <c r="AH16" s="204"/>
      <c r="AI16" s="205"/>
      <c r="AJ16" s="203"/>
      <c r="AK16" s="204"/>
      <c r="AL16" s="204"/>
      <c r="AM16" s="204"/>
      <c r="AN16" s="204"/>
      <c r="AO16" s="204"/>
      <c r="AP16" s="204"/>
      <c r="AQ16" s="204"/>
      <c r="AR16" s="204"/>
      <c r="AS16" s="204"/>
      <c r="AT16" s="204"/>
      <c r="AU16" s="204"/>
      <c r="AV16" s="204"/>
      <c r="AW16" s="204"/>
      <c r="AX16" s="204"/>
      <c r="AY16" s="204"/>
      <c r="AZ16" s="204"/>
      <c r="BA16" s="204"/>
      <c r="BB16" s="205"/>
    </row>
    <row r="17" spans="1:54" x14ac:dyDescent="0.15">
      <c r="A17" s="91"/>
      <c r="B17" s="91"/>
      <c r="C17" s="91"/>
      <c r="D17" s="99"/>
      <c r="E17" s="91"/>
      <c r="F17" s="91"/>
      <c r="G17" s="91"/>
      <c r="H17" s="91"/>
      <c r="I17" s="91"/>
      <c r="J17" s="91"/>
      <c r="K17" s="91"/>
      <c r="L17" s="91"/>
      <c r="M17" s="91"/>
      <c r="N17" s="91"/>
      <c r="O17" s="91"/>
      <c r="P17" s="91"/>
      <c r="Q17" s="91"/>
      <c r="R17" s="100"/>
      <c r="S17" s="203"/>
      <c r="T17" s="204"/>
      <c r="U17" s="204"/>
      <c r="V17" s="204"/>
      <c r="W17" s="204"/>
      <c r="X17" s="204"/>
      <c r="Y17" s="204"/>
      <c r="Z17" s="204"/>
      <c r="AA17" s="204"/>
      <c r="AB17" s="204"/>
      <c r="AC17" s="204"/>
      <c r="AD17" s="204"/>
      <c r="AE17" s="204"/>
      <c r="AF17" s="204"/>
      <c r="AG17" s="204"/>
      <c r="AH17" s="204"/>
      <c r="AI17" s="205"/>
      <c r="AJ17" s="203"/>
      <c r="AK17" s="204"/>
      <c r="AL17" s="204"/>
      <c r="AM17" s="204"/>
      <c r="AN17" s="204"/>
      <c r="AO17" s="204"/>
      <c r="AP17" s="204"/>
      <c r="AQ17" s="204"/>
      <c r="AR17" s="204"/>
      <c r="AS17" s="204"/>
      <c r="AT17" s="204"/>
      <c r="AU17" s="204"/>
      <c r="AV17" s="204"/>
      <c r="AW17" s="204"/>
      <c r="AX17" s="204"/>
      <c r="AY17" s="204"/>
      <c r="AZ17" s="204"/>
      <c r="BA17" s="204"/>
      <c r="BB17" s="205"/>
    </row>
    <row r="18" spans="1:54" x14ac:dyDescent="0.15">
      <c r="A18" s="91"/>
      <c r="B18" s="91"/>
      <c r="C18" s="91"/>
      <c r="D18" s="99"/>
      <c r="E18" s="91"/>
      <c r="F18" s="91"/>
      <c r="G18" s="91"/>
      <c r="H18" s="91"/>
      <c r="I18" s="91"/>
      <c r="J18" s="91"/>
      <c r="K18" s="91"/>
      <c r="L18" s="91"/>
      <c r="M18" s="91"/>
      <c r="N18" s="91"/>
      <c r="O18" s="91"/>
      <c r="P18" s="91"/>
      <c r="Q18" s="91"/>
      <c r="R18" s="100"/>
      <c r="S18" s="203"/>
      <c r="T18" s="204"/>
      <c r="U18" s="204"/>
      <c r="V18" s="204"/>
      <c r="W18" s="204"/>
      <c r="X18" s="204"/>
      <c r="Y18" s="204"/>
      <c r="Z18" s="204"/>
      <c r="AA18" s="204"/>
      <c r="AB18" s="204"/>
      <c r="AC18" s="204"/>
      <c r="AD18" s="204"/>
      <c r="AE18" s="204"/>
      <c r="AF18" s="204"/>
      <c r="AG18" s="204"/>
      <c r="AH18" s="204"/>
      <c r="AI18" s="205"/>
      <c r="AJ18" s="203"/>
      <c r="AK18" s="204"/>
      <c r="AL18" s="204"/>
      <c r="AM18" s="204"/>
      <c r="AN18" s="204"/>
      <c r="AO18" s="204"/>
      <c r="AP18" s="204"/>
      <c r="AQ18" s="204"/>
      <c r="AR18" s="204"/>
      <c r="AS18" s="204"/>
      <c r="AT18" s="204"/>
      <c r="AU18" s="204"/>
      <c r="AV18" s="204"/>
      <c r="AW18" s="204"/>
      <c r="AX18" s="204"/>
      <c r="AY18" s="204"/>
      <c r="AZ18" s="204"/>
      <c r="BA18" s="204"/>
      <c r="BB18" s="205"/>
    </row>
    <row r="19" spans="1:54" x14ac:dyDescent="0.15">
      <c r="A19" s="91"/>
      <c r="B19" s="91"/>
      <c r="C19" s="91"/>
      <c r="D19" s="99"/>
      <c r="E19" s="91"/>
      <c r="F19" s="91"/>
      <c r="G19" s="91"/>
      <c r="H19" s="91"/>
      <c r="I19" s="91"/>
      <c r="J19" s="91"/>
      <c r="K19" s="91"/>
      <c r="L19" s="91"/>
      <c r="M19" s="91"/>
      <c r="N19" s="91"/>
      <c r="O19" s="91"/>
      <c r="P19" s="91"/>
      <c r="Q19" s="91"/>
      <c r="R19" s="100"/>
      <c r="S19" s="203"/>
      <c r="T19" s="204"/>
      <c r="U19" s="204"/>
      <c r="V19" s="204"/>
      <c r="W19" s="204"/>
      <c r="X19" s="204"/>
      <c r="Y19" s="204"/>
      <c r="Z19" s="204"/>
      <c r="AA19" s="204"/>
      <c r="AB19" s="204"/>
      <c r="AC19" s="204"/>
      <c r="AD19" s="204"/>
      <c r="AE19" s="204"/>
      <c r="AF19" s="204"/>
      <c r="AG19" s="204"/>
      <c r="AH19" s="204"/>
      <c r="AI19" s="205"/>
      <c r="AJ19" s="203"/>
      <c r="AK19" s="204"/>
      <c r="AL19" s="204"/>
      <c r="AM19" s="204"/>
      <c r="AN19" s="204"/>
      <c r="AO19" s="204"/>
      <c r="AP19" s="204"/>
      <c r="AQ19" s="204"/>
      <c r="AR19" s="204"/>
      <c r="AS19" s="204"/>
      <c r="AT19" s="204"/>
      <c r="AU19" s="204"/>
      <c r="AV19" s="204"/>
      <c r="AW19" s="204"/>
      <c r="AX19" s="204"/>
      <c r="AY19" s="204"/>
      <c r="AZ19" s="204"/>
      <c r="BA19" s="204"/>
      <c r="BB19" s="205"/>
    </row>
    <row r="20" spans="1:54" x14ac:dyDescent="0.15">
      <c r="A20" s="91"/>
      <c r="B20" s="91"/>
      <c r="C20" s="91"/>
      <c r="D20" s="99"/>
      <c r="E20" s="91"/>
      <c r="F20" s="91"/>
      <c r="G20" s="91"/>
      <c r="H20" s="91"/>
      <c r="I20" s="91"/>
      <c r="J20" s="91"/>
      <c r="K20" s="91"/>
      <c r="L20" s="91"/>
      <c r="M20" s="91"/>
      <c r="N20" s="91"/>
      <c r="O20" s="91"/>
      <c r="P20" s="91"/>
      <c r="Q20" s="91"/>
      <c r="R20" s="100"/>
      <c r="S20" s="203"/>
      <c r="T20" s="204"/>
      <c r="U20" s="204"/>
      <c r="V20" s="204"/>
      <c r="W20" s="204"/>
      <c r="X20" s="204"/>
      <c r="Y20" s="204"/>
      <c r="Z20" s="204"/>
      <c r="AA20" s="204"/>
      <c r="AB20" s="204"/>
      <c r="AC20" s="204"/>
      <c r="AD20" s="204"/>
      <c r="AE20" s="204"/>
      <c r="AF20" s="204"/>
      <c r="AG20" s="204"/>
      <c r="AH20" s="204"/>
      <c r="AI20" s="205"/>
      <c r="AJ20" s="203"/>
      <c r="AK20" s="204"/>
      <c r="AL20" s="204"/>
      <c r="AM20" s="204"/>
      <c r="AN20" s="204"/>
      <c r="AO20" s="204"/>
      <c r="AP20" s="204"/>
      <c r="AQ20" s="204"/>
      <c r="AR20" s="204"/>
      <c r="AS20" s="204"/>
      <c r="AT20" s="204"/>
      <c r="AU20" s="204"/>
      <c r="AV20" s="204"/>
      <c r="AW20" s="204"/>
      <c r="AX20" s="204"/>
      <c r="AY20" s="204"/>
      <c r="AZ20" s="204"/>
      <c r="BA20" s="204"/>
      <c r="BB20" s="205"/>
    </row>
    <row r="21" spans="1:54" x14ac:dyDescent="0.15">
      <c r="A21" s="91"/>
      <c r="B21" s="91"/>
      <c r="C21" s="91"/>
      <c r="D21" s="99"/>
      <c r="E21" s="91"/>
      <c r="F21" s="91"/>
      <c r="G21" s="91"/>
      <c r="H21" s="91"/>
      <c r="I21" s="91"/>
      <c r="J21" s="91"/>
      <c r="K21" s="91"/>
      <c r="L21" s="91"/>
      <c r="M21" s="91"/>
      <c r="N21" s="91"/>
      <c r="O21" s="91"/>
      <c r="P21" s="91"/>
      <c r="Q21" s="91"/>
      <c r="R21" s="100"/>
      <c r="S21" s="203"/>
      <c r="T21" s="204"/>
      <c r="U21" s="204"/>
      <c r="V21" s="204"/>
      <c r="W21" s="204"/>
      <c r="X21" s="204"/>
      <c r="Y21" s="204"/>
      <c r="Z21" s="204"/>
      <c r="AA21" s="204"/>
      <c r="AB21" s="204"/>
      <c r="AC21" s="204"/>
      <c r="AD21" s="204"/>
      <c r="AE21" s="204"/>
      <c r="AF21" s="204"/>
      <c r="AG21" s="204"/>
      <c r="AH21" s="204"/>
      <c r="AI21" s="205"/>
      <c r="AJ21" s="203"/>
      <c r="AK21" s="204"/>
      <c r="AL21" s="204"/>
      <c r="AM21" s="204"/>
      <c r="AN21" s="204"/>
      <c r="AO21" s="204"/>
      <c r="AP21" s="204"/>
      <c r="AQ21" s="204"/>
      <c r="AR21" s="204"/>
      <c r="AS21" s="204"/>
      <c r="AT21" s="204"/>
      <c r="AU21" s="204"/>
      <c r="AV21" s="204"/>
      <c r="AW21" s="204"/>
      <c r="AX21" s="204"/>
      <c r="AY21" s="204"/>
      <c r="AZ21" s="204"/>
      <c r="BA21" s="204"/>
      <c r="BB21" s="205"/>
    </row>
    <row r="22" spans="1:54" x14ac:dyDescent="0.15">
      <c r="A22" s="91"/>
      <c r="B22" s="91"/>
      <c r="C22" s="91"/>
      <c r="D22" s="99"/>
      <c r="E22" s="91"/>
      <c r="F22" s="91"/>
      <c r="G22" s="91"/>
      <c r="H22" s="91"/>
      <c r="I22" s="91"/>
      <c r="J22" s="91"/>
      <c r="K22" s="91"/>
      <c r="L22" s="91"/>
      <c r="M22" s="91"/>
      <c r="N22" s="91"/>
      <c r="O22" s="91"/>
      <c r="P22" s="91"/>
      <c r="Q22" s="91"/>
      <c r="R22" s="100"/>
      <c r="S22" s="203"/>
      <c r="T22" s="204"/>
      <c r="U22" s="204"/>
      <c r="V22" s="204"/>
      <c r="W22" s="204"/>
      <c r="X22" s="204"/>
      <c r="Y22" s="204"/>
      <c r="Z22" s="204"/>
      <c r="AA22" s="204"/>
      <c r="AB22" s="204"/>
      <c r="AC22" s="204"/>
      <c r="AD22" s="204"/>
      <c r="AE22" s="204"/>
      <c r="AF22" s="204"/>
      <c r="AG22" s="204"/>
      <c r="AH22" s="204"/>
      <c r="AI22" s="205"/>
      <c r="AJ22" s="203"/>
      <c r="AK22" s="204"/>
      <c r="AL22" s="204"/>
      <c r="AM22" s="204"/>
      <c r="AN22" s="204"/>
      <c r="AO22" s="204"/>
      <c r="AP22" s="204"/>
      <c r="AQ22" s="204"/>
      <c r="AR22" s="204"/>
      <c r="AS22" s="204"/>
      <c r="AT22" s="204"/>
      <c r="AU22" s="204"/>
      <c r="AV22" s="204"/>
      <c r="AW22" s="204"/>
      <c r="AX22" s="204"/>
      <c r="AY22" s="204"/>
      <c r="AZ22" s="204"/>
      <c r="BA22" s="204"/>
      <c r="BB22" s="205"/>
    </row>
    <row r="23" spans="1:54" x14ac:dyDescent="0.15">
      <c r="A23" s="91"/>
      <c r="B23" s="91"/>
      <c r="C23" s="91"/>
      <c r="D23" s="99"/>
      <c r="E23" s="91"/>
      <c r="F23" s="91"/>
      <c r="G23" s="91"/>
      <c r="H23" s="91"/>
      <c r="I23" s="91"/>
      <c r="J23" s="91"/>
      <c r="K23" s="91"/>
      <c r="L23" s="91"/>
      <c r="M23" s="91"/>
      <c r="N23" s="91"/>
      <c r="O23" s="91"/>
      <c r="P23" s="91"/>
      <c r="Q23" s="91"/>
      <c r="R23" s="100"/>
      <c r="S23" s="203"/>
      <c r="T23" s="204"/>
      <c r="U23" s="204"/>
      <c r="V23" s="204"/>
      <c r="W23" s="204"/>
      <c r="X23" s="204"/>
      <c r="Y23" s="204"/>
      <c r="Z23" s="204"/>
      <c r="AA23" s="204"/>
      <c r="AB23" s="204"/>
      <c r="AC23" s="204"/>
      <c r="AD23" s="204"/>
      <c r="AE23" s="204"/>
      <c r="AF23" s="204"/>
      <c r="AG23" s="204"/>
      <c r="AH23" s="204"/>
      <c r="AI23" s="205"/>
      <c r="AJ23" s="203"/>
      <c r="AK23" s="204"/>
      <c r="AL23" s="204"/>
      <c r="AM23" s="204"/>
      <c r="AN23" s="204"/>
      <c r="AO23" s="204"/>
      <c r="AP23" s="204"/>
      <c r="AQ23" s="204"/>
      <c r="AR23" s="204"/>
      <c r="AS23" s="204"/>
      <c r="AT23" s="204"/>
      <c r="AU23" s="204"/>
      <c r="AV23" s="204"/>
      <c r="AW23" s="204"/>
      <c r="AX23" s="204"/>
      <c r="AY23" s="204"/>
      <c r="AZ23" s="204"/>
      <c r="BA23" s="204"/>
      <c r="BB23" s="205"/>
    </row>
    <row r="24" spans="1:54" x14ac:dyDescent="0.15">
      <c r="A24" s="91"/>
      <c r="B24" s="91"/>
      <c r="C24" s="91"/>
      <c r="D24" s="99"/>
      <c r="E24" s="91"/>
      <c r="F24" s="91"/>
      <c r="G24" s="91"/>
      <c r="H24" s="91"/>
      <c r="I24" s="91"/>
      <c r="J24" s="91"/>
      <c r="K24" s="91"/>
      <c r="L24" s="91"/>
      <c r="M24" s="91"/>
      <c r="N24" s="91"/>
      <c r="O24" s="91"/>
      <c r="P24" s="91"/>
      <c r="Q24" s="91"/>
      <c r="R24" s="100"/>
      <c r="S24" s="203"/>
      <c r="T24" s="204"/>
      <c r="U24" s="204"/>
      <c r="V24" s="204"/>
      <c r="W24" s="204"/>
      <c r="X24" s="204"/>
      <c r="Y24" s="204"/>
      <c r="Z24" s="204"/>
      <c r="AA24" s="204"/>
      <c r="AB24" s="204"/>
      <c r="AC24" s="204"/>
      <c r="AD24" s="204"/>
      <c r="AE24" s="204"/>
      <c r="AF24" s="204"/>
      <c r="AG24" s="204"/>
      <c r="AH24" s="204"/>
      <c r="AI24" s="205"/>
      <c r="AJ24" s="206"/>
      <c r="AK24" s="207"/>
      <c r="AL24" s="207"/>
      <c r="AM24" s="207"/>
      <c r="AN24" s="207"/>
      <c r="AO24" s="207"/>
      <c r="AP24" s="207"/>
      <c r="AQ24" s="207"/>
      <c r="AR24" s="207"/>
      <c r="AS24" s="207"/>
      <c r="AT24" s="207"/>
      <c r="AU24" s="207"/>
      <c r="AV24" s="207"/>
      <c r="AW24" s="207"/>
      <c r="AX24" s="207"/>
      <c r="AY24" s="207"/>
      <c r="AZ24" s="207"/>
      <c r="BA24" s="207"/>
      <c r="BB24" s="208"/>
    </row>
    <row r="25" spans="1:54" x14ac:dyDescent="0.15">
      <c r="A25" s="91"/>
      <c r="B25" s="89"/>
      <c r="C25" s="89"/>
      <c r="D25" s="209" t="s">
        <v>155</v>
      </c>
      <c r="E25" s="210"/>
      <c r="F25" s="210"/>
      <c r="G25" s="210"/>
      <c r="H25" s="210"/>
      <c r="I25" s="210"/>
      <c r="J25" s="210"/>
      <c r="K25" s="210"/>
      <c r="L25" s="210"/>
      <c r="M25" s="210"/>
      <c r="N25" s="210"/>
      <c r="O25" s="210"/>
      <c r="P25" s="210"/>
      <c r="Q25" s="210"/>
      <c r="R25" s="211"/>
      <c r="S25" s="212">
        <f>SUM(S11:AI24)</f>
        <v>0</v>
      </c>
      <c r="T25" s="212"/>
      <c r="U25" s="212"/>
      <c r="V25" s="212"/>
      <c r="W25" s="212"/>
      <c r="X25" s="212"/>
      <c r="Y25" s="212"/>
      <c r="Z25" s="212"/>
      <c r="AA25" s="212"/>
      <c r="AB25" s="212"/>
      <c r="AC25" s="212"/>
      <c r="AD25" s="212"/>
      <c r="AE25" s="212"/>
      <c r="AF25" s="212"/>
      <c r="AG25" s="212"/>
      <c r="AH25" s="212"/>
      <c r="AI25" s="212"/>
      <c r="AJ25" s="101"/>
      <c r="AK25" s="102"/>
      <c r="AL25" s="102"/>
      <c r="AM25" s="102"/>
      <c r="AN25" s="102"/>
      <c r="AO25" s="102"/>
      <c r="AP25" s="102"/>
      <c r="AQ25" s="102"/>
      <c r="AR25" s="102"/>
      <c r="AS25" s="102"/>
      <c r="AT25" s="102"/>
      <c r="AU25" s="102"/>
      <c r="AV25" s="102"/>
      <c r="AW25" s="102"/>
      <c r="AX25" s="102"/>
      <c r="AY25" s="102"/>
      <c r="AZ25" s="102"/>
      <c r="BA25" s="102"/>
      <c r="BB25" s="103"/>
    </row>
    <row r="26" spans="1:54" x14ac:dyDescent="0.15">
      <c r="A26" s="91"/>
      <c r="B26" s="89"/>
      <c r="C26" s="89"/>
      <c r="D26" s="104"/>
      <c r="E26" s="104"/>
      <c r="F26" s="104"/>
      <c r="G26" s="104"/>
      <c r="H26" s="104"/>
      <c r="I26" s="104"/>
      <c r="J26" s="104"/>
      <c r="K26" s="104"/>
      <c r="L26" s="104"/>
      <c r="M26" s="104"/>
      <c r="N26" s="104"/>
      <c r="O26" s="104"/>
      <c r="P26" s="104"/>
      <c r="Q26" s="104"/>
      <c r="R26" s="104"/>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row>
    <row r="27" spans="1:54" x14ac:dyDescent="0.15">
      <c r="A27" s="91"/>
      <c r="B27" s="91" t="s">
        <v>156</v>
      </c>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row>
    <row r="28" spans="1:54" x14ac:dyDescent="0.15">
      <c r="A28" s="91"/>
      <c r="B28" s="91" t="s">
        <v>157</v>
      </c>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row>
    <row r="29" spans="1:54" x14ac:dyDescent="0.15">
      <c r="A29" s="91"/>
      <c r="B29" s="89"/>
      <c r="C29" s="89"/>
      <c r="D29" s="209" t="s">
        <v>150</v>
      </c>
      <c r="E29" s="210"/>
      <c r="F29" s="210"/>
      <c r="G29" s="210"/>
      <c r="H29" s="210"/>
      <c r="I29" s="210"/>
      <c r="J29" s="210"/>
      <c r="K29" s="210"/>
      <c r="L29" s="210"/>
      <c r="M29" s="210"/>
      <c r="N29" s="210"/>
      <c r="O29" s="210"/>
      <c r="P29" s="210"/>
      <c r="Q29" s="210"/>
      <c r="R29" s="211"/>
      <c r="S29" s="209" t="s">
        <v>151</v>
      </c>
      <c r="T29" s="210"/>
      <c r="U29" s="210"/>
      <c r="V29" s="210"/>
      <c r="W29" s="210"/>
      <c r="X29" s="210"/>
      <c r="Y29" s="210"/>
      <c r="Z29" s="210"/>
      <c r="AA29" s="210"/>
      <c r="AB29" s="210"/>
      <c r="AC29" s="210"/>
      <c r="AD29" s="210"/>
      <c r="AE29" s="210"/>
      <c r="AF29" s="210"/>
      <c r="AG29" s="210"/>
      <c r="AH29" s="210"/>
      <c r="AI29" s="211"/>
      <c r="AJ29" s="209" t="s">
        <v>152</v>
      </c>
      <c r="AK29" s="210"/>
      <c r="AL29" s="210"/>
      <c r="AM29" s="210"/>
      <c r="AN29" s="210"/>
      <c r="AO29" s="210"/>
      <c r="AP29" s="210"/>
      <c r="AQ29" s="210"/>
      <c r="AR29" s="210"/>
      <c r="AS29" s="210"/>
      <c r="AT29" s="210"/>
      <c r="AU29" s="210"/>
      <c r="AV29" s="210"/>
      <c r="AW29" s="210"/>
      <c r="AX29" s="210"/>
      <c r="AY29" s="210"/>
      <c r="AZ29" s="210"/>
      <c r="BA29" s="210"/>
      <c r="BB29" s="211"/>
    </row>
    <row r="30" spans="1:54" x14ac:dyDescent="0.15">
      <c r="A30" s="91"/>
      <c r="B30" s="91"/>
      <c r="C30" s="91"/>
      <c r="D30" s="93"/>
      <c r="E30" s="94"/>
      <c r="F30" s="94"/>
      <c r="G30" s="94"/>
      <c r="H30" s="94"/>
      <c r="I30" s="94"/>
      <c r="J30" s="94"/>
      <c r="K30" s="94"/>
      <c r="L30" s="94"/>
      <c r="M30" s="94"/>
      <c r="N30" s="94"/>
      <c r="O30" s="94"/>
      <c r="P30" s="94"/>
      <c r="Q30" s="94"/>
      <c r="R30" s="95"/>
      <c r="S30" s="203"/>
      <c r="T30" s="204"/>
      <c r="U30" s="204"/>
      <c r="V30" s="204"/>
      <c r="W30" s="204"/>
      <c r="X30" s="204"/>
      <c r="Y30" s="204"/>
      <c r="Z30" s="204"/>
      <c r="AA30" s="204"/>
      <c r="AB30" s="204"/>
      <c r="AC30" s="204"/>
      <c r="AD30" s="204"/>
      <c r="AE30" s="204"/>
      <c r="AF30" s="204"/>
      <c r="AG30" s="204"/>
      <c r="AH30" s="204"/>
      <c r="AI30" s="205"/>
      <c r="AJ30" s="213"/>
      <c r="AK30" s="214"/>
      <c r="AL30" s="214"/>
      <c r="AM30" s="214"/>
      <c r="AN30" s="214"/>
      <c r="AO30" s="214"/>
      <c r="AP30" s="214"/>
      <c r="AQ30" s="214"/>
      <c r="AR30" s="214"/>
      <c r="AS30" s="214"/>
      <c r="AT30" s="214"/>
      <c r="AU30" s="214"/>
      <c r="AV30" s="214"/>
      <c r="AW30" s="214"/>
      <c r="AX30" s="214"/>
      <c r="AY30" s="214"/>
      <c r="AZ30" s="214"/>
      <c r="BA30" s="214"/>
      <c r="BB30" s="215"/>
    </row>
    <row r="31" spans="1:54" x14ac:dyDescent="0.15">
      <c r="A31" s="91"/>
      <c r="B31" s="91"/>
      <c r="C31" s="91"/>
      <c r="D31" s="96" t="s">
        <v>158</v>
      </c>
      <c r="E31" s="91"/>
      <c r="F31" s="91"/>
      <c r="G31" s="91"/>
      <c r="H31" s="91"/>
      <c r="I31" s="91"/>
      <c r="J31" s="91"/>
      <c r="K31" s="91"/>
      <c r="L31" s="91"/>
      <c r="M31" s="91"/>
      <c r="N31" s="91"/>
      <c r="O31" s="91"/>
      <c r="P31" s="91"/>
      <c r="Q31" s="91"/>
      <c r="R31" s="100"/>
      <c r="S31" s="203"/>
      <c r="T31" s="204"/>
      <c r="U31" s="204"/>
      <c r="V31" s="204"/>
      <c r="W31" s="204"/>
      <c r="X31" s="204"/>
      <c r="Y31" s="204"/>
      <c r="Z31" s="204"/>
      <c r="AA31" s="204"/>
      <c r="AB31" s="204"/>
      <c r="AC31" s="204"/>
      <c r="AD31" s="204"/>
      <c r="AE31" s="204"/>
      <c r="AF31" s="204"/>
      <c r="AG31" s="204"/>
      <c r="AH31" s="204"/>
      <c r="AI31" s="205"/>
      <c r="AJ31" s="203"/>
      <c r="AK31" s="204"/>
      <c r="AL31" s="204"/>
      <c r="AM31" s="204"/>
      <c r="AN31" s="204"/>
      <c r="AO31" s="204"/>
      <c r="AP31" s="204"/>
      <c r="AQ31" s="204"/>
      <c r="AR31" s="204"/>
      <c r="AS31" s="204"/>
      <c r="AT31" s="204"/>
      <c r="AU31" s="204"/>
      <c r="AV31" s="204"/>
      <c r="AW31" s="204"/>
      <c r="AX31" s="204"/>
      <c r="AY31" s="204"/>
      <c r="AZ31" s="204"/>
      <c r="BA31" s="204"/>
      <c r="BB31" s="205"/>
    </row>
    <row r="32" spans="1:54" x14ac:dyDescent="0.15">
      <c r="A32" s="91"/>
      <c r="B32" s="91"/>
      <c r="C32" s="91"/>
      <c r="D32" s="99"/>
      <c r="E32" s="91"/>
      <c r="F32" s="91"/>
      <c r="G32" s="91"/>
      <c r="H32" s="91"/>
      <c r="I32" s="91"/>
      <c r="J32" s="91"/>
      <c r="K32" s="91"/>
      <c r="L32" s="91"/>
      <c r="M32" s="91"/>
      <c r="N32" s="91"/>
      <c r="O32" s="91"/>
      <c r="P32" s="91"/>
      <c r="Q32" s="91"/>
      <c r="R32" s="100"/>
      <c r="S32" s="203"/>
      <c r="T32" s="204"/>
      <c r="U32" s="204"/>
      <c r="V32" s="204"/>
      <c r="W32" s="204"/>
      <c r="X32" s="204"/>
      <c r="Y32" s="204"/>
      <c r="Z32" s="204"/>
      <c r="AA32" s="204"/>
      <c r="AB32" s="204"/>
      <c r="AC32" s="204"/>
      <c r="AD32" s="204"/>
      <c r="AE32" s="204"/>
      <c r="AF32" s="204"/>
      <c r="AG32" s="204"/>
      <c r="AH32" s="204"/>
      <c r="AI32" s="205"/>
      <c r="AJ32" s="203"/>
      <c r="AK32" s="204"/>
      <c r="AL32" s="204"/>
      <c r="AM32" s="204"/>
      <c r="AN32" s="204"/>
      <c r="AO32" s="204"/>
      <c r="AP32" s="204"/>
      <c r="AQ32" s="204"/>
      <c r="AR32" s="204"/>
      <c r="AS32" s="204"/>
      <c r="AT32" s="204"/>
      <c r="AU32" s="204"/>
      <c r="AV32" s="204"/>
      <c r="AW32" s="204"/>
      <c r="AX32" s="204"/>
      <c r="AY32" s="204"/>
      <c r="AZ32" s="204"/>
      <c r="BA32" s="204"/>
      <c r="BB32" s="205"/>
    </row>
    <row r="33" spans="1:54" x14ac:dyDescent="0.15">
      <c r="A33" s="91"/>
      <c r="B33" s="91"/>
      <c r="C33" s="91"/>
      <c r="D33" s="99"/>
      <c r="E33" s="91"/>
      <c r="F33" s="91"/>
      <c r="G33" s="91"/>
      <c r="H33" s="91"/>
      <c r="I33" s="91"/>
      <c r="J33" s="91"/>
      <c r="K33" s="91"/>
      <c r="L33" s="91"/>
      <c r="M33" s="91"/>
      <c r="N33" s="91"/>
      <c r="O33" s="91"/>
      <c r="P33" s="91"/>
      <c r="Q33" s="91"/>
      <c r="R33" s="100"/>
      <c r="S33" s="203"/>
      <c r="T33" s="204"/>
      <c r="U33" s="204"/>
      <c r="V33" s="204"/>
      <c r="W33" s="204"/>
      <c r="X33" s="204"/>
      <c r="Y33" s="204"/>
      <c r="Z33" s="204"/>
      <c r="AA33" s="204"/>
      <c r="AB33" s="204"/>
      <c r="AC33" s="204"/>
      <c r="AD33" s="204"/>
      <c r="AE33" s="204"/>
      <c r="AF33" s="204"/>
      <c r="AG33" s="204"/>
      <c r="AH33" s="204"/>
      <c r="AI33" s="205"/>
      <c r="AJ33" s="203"/>
      <c r="AK33" s="204"/>
      <c r="AL33" s="204"/>
      <c r="AM33" s="204"/>
      <c r="AN33" s="204"/>
      <c r="AO33" s="204"/>
      <c r="AP33" s="204"/>
      <c r="AQ33" s="204"/>
      <c r="AR33" s="204"/>
      <c r="AS33" s="204"/>
      <c r="AT33" s="204"/>
      <c r="AU33" s="204"/>
      <c r="AV33" s="204"/>
      <c r="AW33" s="204"/>
      <c r="AX33" s="204"/>
      <c r="AY33" s="204"/>
      <c r="AZ33" s="204"/>
      <c r="BA33" s="204"/>
      <c r="BB33" s="205"/>
    </row>
    <row r="34" spans="1:54" x14ac:dyDescent="0.15">
      <c r="A34" s="91"/>
      <c r="B34" s="91"/>
      <c r="C34" s="91"/>
      <c r="D34" s="99"/>
      <c r="E34" s="91"/>
      <c r="F34" s="91"/>
      <c r="G34" s="91"/>
      <c r="H34" s="91"/>
      <c r="I34" s="91"/>
      <c r="J34" s="91"/>
      <c r="K34" s="91"/>
      <c r="L34" s="91"/>
      <c r="M34" s="91"/>
      <c r="N34" s="91"/>
      <c r="O34" s="91"/>
      <c r="P34" s="91"/>
      <c r="Q34" s="91"/>
      <c r="R34" s="100"/>
      <c r="S34" s="203"/>
      <c r="T34" s="204"/>
      <c r="U34" s="204"/>
      <c r="V34" s="204"/>
      <c r="W34" s="204"/>
      <c r="X34" s="204"/>
      <c r="Y34" s="204"/>
      <c r="Z34" s="204"/>
      <c r="AA34" s="204"/>
      <c r="AB34" s="204"/>
      <c r="AC34" s="204"/>
      <c r="AD34" s="204"/>
      <c r="AE34" s="204"/>
      <c r="AF34" s="204"/>
      <c r="AG34" s="204"/>
      <c r="AH34" s="204"/>
      <c r="AI34" s="205"/>
      <c r="AJ34" s="203"/>
      <c r="AK34" s="204"/>
      <c r="AL34" s="204"/>
      <c r="AM34" s="204"/>
      <c r="AN34" s="204"/>
      <c r="AO34" s="204"/>
      <c r="AP34" s="204"/>
      <c r="AQ34" s="204"/>
      <c r="AR34" s="204"/>
      <c r="AS34" s="204"/>
      <c r="AT34" s="204"/>
      <c r="AU34" s="204"/>
      <c r="AV34" s="204"/>
      <c r="AW34" s="204"/>
      <c r="AX34" s="204"/>
      <c r="AY34" s="204"/>
      <c r="AZ34" s="204"/>
      <c r="BA34" s="204"/>
      <c r="BB34" s="205"/>
    </row>
    <row r="35" spans="1:54" x14ac:dyDescent="0.15">
      <c r="A35" s="91"/>
      <c r="B35" s="91"/>
      <c r="C35" s="91"/>
      <c r="D35" s="99"/>
      <c r="E35" s="91"/>
      <c r="F35" s="91"/>
      <c r="G35" s="91"/>
      <c r="H35" s="91"/>
      <c r="I35" s="91"/>
      <c r="J35" s="91"/>
      <c r="K35" s="91"/>
      <c r="L35" s="91"/>
      <c r="M35" s="91"/>
      <c r="N35" s="91"/>
      <c r="O35" s="91"/>
      <c r="P35" s="91"/>
      <c r="Q35" s="91"/>
      <c r="R35" s="100"/>
      <c r="S35" s="203"/>
      <c r="T35" s="204"/>
      <c r="U35" s="204"/>
      <c r="V35" s="204"/>
      <c r="W35" s="204"/>
      <c r="X35" s="204"/>
      <c r="Y35" s="204"/>
      <c r="Z35" s="204"/>
      <c r="AA35" s="204"/>
      <c r="AB35" s="204"/>
      <c r="AC35" s="204"/>
      <c r="AD35" s="204"/>
      <c r="AE35" s="204"/>
      <c r="AF35" s="204"/>
      <c r="AG35" s="204"/>
      <c r="AH35" s="204"/>
      <c r="AI35" s="205"/>
      <c r="AJ35" s="203"/>
      <c r="AK35" s="204"/>
      <c r="AL35" s="204"/>
      <c r="AM35" s="204"/>
      <c r="AN35" s="204"/>
      <c r="AO35" s="204"/>
      <c r="AP35" s="204"/>
      <c r="AQ35" s="204"/>
      <c r="AR35" s="204"/>
      <c r="AS35" s="204"/>
      <c r="AT35" s="204"/>
      <c r="AU35" s="204"/>
      <c r="AV35" s="204"/>
      <c r="AW35" s="204"/>
      <c r="AX35" s="204"/>
      <c r="AY35" s="204"/>
      <c r="AZ35" s="204"/>
      <c r="BA35" s="204"/>
      <c r="BB35" s="205"/>
    </row>
    <row r="36" spans="1:54" x14ac:dyDescent="0.15">
      <c r="A36" s="91"/>
      <c r="B36" s="91"/>
      <c r="C36" s="91"/>
      <c r="D36" s="99"/>
      <c r="E36" s="91"/>
      <c r="F36" s="91"/>
      <c r="G36" s="91"/>
      <c r="H36" s="91"/>
      <c r="I36" s="91"/>
      <c r="J36" s="91"/>
      <c r="K36" s="91"/>
      <c r="L36" s="91"/>
      <c r="M36" s="91"/>
      <c r="N36" s="91"/>
      <c r="O36" s="91"/>
      <c r="P36" s="91"/>
      <c r="Q36" s="91"/>
      <c r="R36" s="100"/>
      <c r="S36" s="203"/>
      <c r="T36" s="204"/>
      <c r="U36" s="204"/>
      <c r="V36" s="204"/>
      <c r="W36" s="204"/>
      <c r="X36" s="204"/>
      <c r="Y36" s="204"/>
      <c r="Z36" s="204"/>
      <c r="AA36" s="204"/>
      <c r="AB36" s="204"/>
      <c r="AC36" s="204"/>
      <c r="AD36" s="204"/>
      <c r="AE36" s="204"/>
      <c r="AF36" s="204"/>
      <c r="AG36" s="204"/>
      <c r="AH36" s="204"/>
      <c r="AI36" s="205"/>
      <c r="AJ36" s="203"/>
      <c r="AK36" s="204"/>
      <c r="AL36" s="204"/>
      <c r="AM36" s="204"/>
      <c r="AN36" s="204"/>
      <c r="AO36" s="204"/>
      <c r="AP36" s="204"/>
      <c r="AQ36" s="204"/>
      <c r="AR36" s="204"/>
      <c r="AS36" s="204"/>
      <c r="AT36" s="204"/>
      <c r="AU36" s="204"/>
      <c r="AV36" s="204"/>
      <c r="AW36" s="204"/>
      <c r="AX36" s="204"/>
      <c r="AY36" s="204"/>
      <c r="AZ36" s="204"/>
      <c r="BA36" s="204"/>
      <c r="BB36" s="205"/>
    </row>
    <row r="37" spans="1:54" x14ac:dyDescent="0.15">
      <c r="A37" s="91"/>
      <c r="B37" s="91"/>
      <c r="C37" s="91"/>
      <c r="D37" s="99"/>
      <c r="E37" s="91"/>
      <c r="F37" s="91"/>
      <c r="G37" s="91"/>
      <c r="H37" s="91"/>
      <c r="I37" s="91"/>
      <c r="J37" s="91"/>
      <c r="K37" s="91"/>
      <c r="L37" s="91"/>
      <c r="M37" s="91"/>
      <c r="N37" s="91"/>
      <c r="O37" s="91"/>
      <c r="P37" s="91"/>
      <c r="Q37" s="91"/>
      <c r="R37" s="100"/>
      <c r="S37" s="203"/>
      <c r="T37" s="204"/>
      <c r="U37" s="204"/>
      <c r="V37" s="204"/>
      <c r="W37" s="204"/>
      <c r="X37" s="204"/>
      <c r="Y37" s="204"/>
      <c r="Z37" s="204"/>
      <c r="AA37" s="204"/>
      <c r="AB37" s="204"/>
      <c r="AC37" s="204"/>
      <c r="AD37" s="204"/>
      <c r="AE37" s="204"/>
      <c r="AF37" s="204"/>
      <c r="AG37" s="204"/>
      <c r="AH37" s="204"/>
      <c r="AI37" s="205"/>
      <c r="AJ37" s="203"/>
      <c r="AK37" s="204"/>
      <c r="AL37" s="204"/>
      <c r="AM37" s="204"/>
      <c r="AN37" s="204"/>
      <c r="AO37" s="204"/>
      <c r="AP37" s="204"/>
      <c r="AQ37" s="204"/>
      <c r="AR37" s="204"/>
      <c r="AS37" s="204"/>
      <c r="AT37" s="204"/>
      <c r="AU37" s="204"/>
      <c r="AV37" s="204"/>
      <c r="AW37" s="204"/>
      <c r="AX37" s="204"/>
      <c r="AY37" s="204"/>
      <c r="AZ37" s="204"/>
      <c r="BA37" s="204"/>
      <c r="BB37" s="205"/>
    </row>
    <row r="38" spans="1:54" x14ac:dyDescent="0.15">
      <c r="A38" s="91"/>
      <c r="B38" s="91"/>
      <c r="C38" s="91"/>
      <c r="D38" s="99"/>
      <c r="E38" s="91"/>
      <c r="F38" s="91"/>
      <c r="G38" s="91"/>
      <c r="H38" s="91"/>
      <c r="I38" s="91"/>
      <c r="J38" s="91"/>
      <c r="K38" s="91"/>
      <c r="L38" s="91"/>
      <c r="M38" s="91"/>
      <c r="N38" s="91"/>
      <c r="O38" s="91"/>
      <c r="P38" s="91"/>
      <c r="Q38" s="91"/>
      <c r="R38" s="100"/>
      <c r="S38" s="203"/>
      <c r="T38" s="204"/>
      <c r="U38" s="204"/>
      <c r="V38" s="204"/>
      <c r="W38" s="204"/>
      <c r="X38" s="204"/>
      <c r="Y38" s="204"/>
      <c r="Z38" s="204"/>
      <c r="AA38" s="204"/>
      <c r="AB38" s="204"/>
      <c r="AC38" s="204"/>
      <c r="AD38" s="204"/>
      <c r="AE38" s="204"/>
      <c r="AF38" s="204"/>
      <c r="AG38" s="204"/>
      <c r="AH38" s="204"/>
      <c r="AI38" s="205"/>
      <c r="AJ38" s="203"/>
      <c r="AK38" s="204"/>
      <c r="AL38" s="204"/>
      <c r="AM38" s="204"/>
      <c r="AN38" s="204"/>
      <c r="AO38" s="204"/>
      <c r="AP38" s="204"/>
      <c r="AQ38" s="204"/>
      <c r="AR38" s="204"/>
      <c r="AS38" s="204"/>
      <c r="AT38" s="204"/>
      <c r="AU38" s="204"/>
      <c r="AV38" s="204"/>
      <c r="AW38" s="204"/>
      <c r="AX38" s="204"/>
      <c r="AY38" s="204"/>
      <c r="AZ38" s="204"/>
      <c r="BA38" s="204"/>
      <c r="BB38" s="205"/>
    </row>
    <row r="39" spans="1:54" x14ac:dyDescent="0.15">
      <c r="A39" s="91"/>
      <c r="B39" s="91"/>
      <c r="C39" s="91"/>
      <c r="D39" s="99"/>
      <c r="E39" s="91"/>
      <c r="F39" s="91"/>
      <c r="G39" s="91"/>
      <c r="H39" s="91"/>
      <c r="I39" s="91"/>
      <c r="J39" s="91"/>
      <c r="K39" s="91"/>
      <c r="L39" s="91"/>
      <c r="M39" s="91"/>
      <c r="N39" s="91"/>
      <c r="O39" s="91"/>
      <c r="P39" s="91"/>
      <c r="Q39" s="91"/>
      <c r="R39" s="100"/>
      <c r="S39" s="203"/>
      <c r="T39" s="204"/>
      <c r="U39" s="204"/>
      <c r="V39" s="204"/>
      <c r="W39" s="204"/>
      <c r="X39" s="204"/>
      <c r="Y39" s="204"/>
      <c r="Z39" s="204"/>
      <c r="AA39" s="204"/>
      <c r="AB39" s="204"/>
      <c r="AC39" s="204"/>
      <c r="AD39" s="204"/>
      <c r="AE39" s="204"/>
      <c r="AF39" s="204"/>
      <c r="AG39" s="204"/>
      <c r="AH39" s="204"/>
      <c r="AI39" s="205"/>
      <c r="AJ39" s="203"/>
      <c r="AK39" s="204"/>
      <c r="AL39" s="204"/>
      <c r="AM39" s="204"/>
      <c r="AN39" s="204"/>
      <c r="AO39" s="204"/>
      <c r="AP39" s="204"/>
      <c r="AQ39" s="204"/>
      <c r="AR39" s="204"/>
      <c r="AS39" s="204"/>
      <c r="AT39" s="204"/>
      <c r="AU39" s="204"/>
      <c r="AV39" s="204"/>
      <c r="AW39" s="204"/>
      <c r="AX39" s="204"/>
      <c r="AY39" s="204"/>
      <c r="AZ39" s="204"/>
      <c r="BA39" s="204"/>
      <c r="BB39" s="205"/>
    </row>
    <row r="40" spans="1:54" x14ac:dyDescent="0.15">
      <c r="A40" s="91"/>
      <c r="B40" s="91"/>
      <c r="C40" s="91"/>
      <c r="D40" s="99"/>
      <c r="E40" s="91"/>
      <c r="F40" s="91"/>
      <c r="G40" s="91"/>
      <c r="H40" s="91"/>
      <c r="I40" s="91"/>
      <c r="J40" s="91"/>
      <c r="K40" s="91"/>
      <c r="L40" s="91"/>
      <c r="M40" s="91"/>
      <c r="N40" s="91"/>
      <c r="O40" s="91"/>
      <c r="P40" s="91"/>
      <c r="Q40" s="91"/>
      <c r="R40" s="100"/>
      <c r="S40" s="203"/>
      <c r="T40" s="204"/>
      <c r="U40" s="204"/>
      <c r="V40" s="204"/>
      <c r="W40" s="204"/>
      <c r="X40" s="204"/>
      <c r="Y40" s="204"/>
      <c r="Z40" s="204"/>
      <c r="AA40" s="204"/>
      <c r="AB40" s="204"/>
      <c r="AC40" s="204"/>
      <c r="AD40" s="204"/>
      <c r="AE40" s="204"/>
      <c r="AF40" s="204"/>
      <c r="AG40" s="204"/>
      <c r="AH40" s="204"/>
      <c r="AI40" s="205"/>
      <c r="AJ40" s="203"/>
      <c r="AK40" s="204"/>
      <c r="AL40" s="204"/>
      <c r="AM40" s="204"/>
      <c r="AN40" s="204"/>
      <c r="AO40" s="204"/>
      <c r="AP40" s="204"/>
      <c r="AQ40" s="204"/>
      <c r="AR40" s="204"/>
      <c r="AS40" s="204"/>
      <c r="AT40" s="204"/>
      <c r="AU40" s="204"/>
      <c r="AV40" s="204"/>
      <c r="AW40" s="204"/>
      <c r="AX40" s="204"/>
      <c r="AY40" s="204"/>
      <c r="AZ40" s="204"/>
      <c r="BA40" s="204"/>
      <c r="BB40" s="205"/>
    </row>
    <row r="41" spans="1:54" x14ac:dyDescent="0.15">
      <c r="A41" s="91"/>
      <c r="B41" s="91"/>
      <c r="C41" s="91"/>
      <c r="D41" s="99"/>
      <c r="E41" s="91"/>
      <c r="F41" s="91"/>
      <c r="G41" s="91"/>
      <c r="H41" s="91"/>
      <c r="I41" s="91"/>
      <c r="J41" s="91"/>
      <c r="K41" s="91"/>
      <c r="L41" s="91"/>
      <c r="M41" s="91"/>
      <c r="N41" s="91"/>
      <c r="O41" s="91"/>
      <c r="P41" s="91"/>
      <c r="Q41" s="91"/>
      <c r="R41" s="100"/>
      <c r="S41" s="203"/>
      <c r="T41" s="204"/>
      <c r="U41" s="204"/>
      <c r="V41" s="204"/>
      <c r="W41" s="204"/>
      <c r="X41" s="204"/>
      <c r="Y41" s="204"/>
      <c r="Z41" s="204"/>
      <c r="AA41" s="204"/>
      <c r="AB41" s="204"/>
      <c r="AC41" s="204"/>
      <c r="AD41" s="204"/>
      <c r="AE41" s="204"/>
      <c r="AF41" s="204"/>
      <c r="AG41" s="204"/>
      <c r="AH41" s="204"/>
      <c r="AI41" s="205"/>
      <c r="AJ41" s="203"/>
      <c r="AK41" s="204"/>
      <c r="AL41" s="204"/>
      <c r="AM41" s="204"/>
      <c r="AN41" s="204"/>
      <c r="AO41" s="204"/>
      <c r="AP41" s="204"/>
      <c r="AQ41" s="204"/>
      <c r="AR41" s="204"/>
      <c r="AS41" s="204"/>
      <c r="AT41" s="204"/>
      <c r="AU41" s="204"/>
      <c r="AV41" s="204"/>
      <c r="AW41" s="204"/>
      <c r="AX41" s="204"/>
      <c r="AY41" s="204"/>
      <c r="AZ41" s="204"/>
      <c r="BA41" s="204"/>
      <c r="BB41" s="205"/>
    </row>
    <row r="42" spans="1:54" x14ac:dyDescent="0.15">
      <c r="A42" s="91"/>
      <c r="B42" s="91"/>
      <c r="C42" s="91"/>
      <c r="D42" s="99"/>
      <c r="E42" s="91"/>
      <c r="F42" s="91"/>
      <c r="G42" s="91"/>
      <c r="H42" s="91"/>
      <c r="I42" s="91"/>
      <c r="J42" s="91"/>
      <c r="K42" s="91"/>
      <c r="L42" s="91"/>
      <c r="M42" s="91"/>
      <c r="N42" s="91"/>
      <c r="O42" s="91"/>
      <c r="P42" s="91"/>
      <c r="Q42" s="91"/>
      <c r="R42" s="100"/>
      <c r="S42" s="203"/>
      <c r="T42" s="204"/>
      <c r="U42" s="204"/>
      <c r="V42" s="204"/>
      <c r="W42" s="204"/>
      <c r="X42" s="204"/>
      <c r="Y42" s="204"/>
      <c r="Z42" s="204"/>
      <c r="AA42" s="204"/>
      <c r="AB42" s="204"/>
      <c r="AC42" s="204"/>
      <c r="AD42" s="204"/>
      <c r="AE42" s="204"/>
      <c r="AF42" s="204"/>
      <c r="AG42" s="204"/>
      <c r="AH42" s="204"/>
      <c r="AI42" s="205"/>
      <c r="AJ42" s="203"/>
      <c r="AK42" s="204"/>
      <c r="AL42" s="204"/>
      <c r="AM42" s="204"/>
      <c r="AN42" s="204"/>
      <c r="AO42" s="204"/>
      <c r="AP42" s="204"/>
      <c r="AQ42" s="204"/>
      <c r="AR42" s="204"/>
      <c r="AS42" s="204"/>
      <c r="AT42" s="204"/>
      <c r="AU42" s="204"/>
      <c r="AV42" s="204"/>
      <c r="AW42" s="204"/>
      <c r="AX42" s="204"/>
      <c r="AY42" s="204"/>
      <c r="AZ42" s="204"/>
      <c r="BA42" s="204"/>
      <c r="BB42" s="205"/>
    </row>
    <row r="43" spans="1:54" x14ac:dyDescent="0.15">
      <c r="A43" s="91"/>
      <c r="B43" s="91"/>
      <c r="C43" s="91"/>
      <c r="D43" s="105"/>
      <c r="E43" s="106"/>
      <c r="F43" s="91"/>
      <c r="G43" s="91"/>
      <c r="H43" s="91"/>
      <c r="I43" s="91"/>
      <c r="J43" s="91"/>
      <c r="K43" s="91"/>
      <c r="L43" s="91"/>
      <c r="M43" s="91"/>
      <c r="N43" s="91"/>
      <c r="O43" s="91"/>
      <c r="P43" s="91"/>
      <c r="Q43" s="91"/>
      <c r="R43" s="100"/>
      <c r="S43" s="203"/>
      <c r="T43" s="204"/>
      <c r="U43" s="204"/>
      <c r="V43" s="204"/>
      <c r="W43" s="204"/>
      <c r="X43" s="204"/>
      <c r="Y43" s="204"/>
      <c r="Z43" s="204"/>
      <c r="AA43" s="204"/>
      <c r="AB43" s="204"/>
      <c r="AC43" s="204"/>
      <c r="AD43" s="204"/>
      <c r="AE43" s="204"/>
      <c r="AF43" s="204"/>
      <c r="AG43" s="204"/>
      <c r="AH43" s="204"/>
      <c r="AI43" s="205"/>
      <c r="AJ43" s="206"/>
      <c r="AK43" s="207"/>
      <c r="AL43" s="207"/>
      <c r="AM43" s="207"/>
      <c r="AN43" s="207"/>
      <c r="AO43" s="207"/>
      <c r="AP43" s="207"/>
      <c r="AQ43" s="207"/>
      <c r="AR43" s="207"/>
      <c r="AS43" s="207"/>
      <c r="AT43" s="207"/>
      <c r="AU43" s="207"/>
      <c r="AV43" s="207"/>
      <c r="AW43" s="207"/>
      <c r="AX43" s="207"/>
      <c r="AY43" s="207"/>
      <c r="AZ43" s="207"/>
      <c r="BA43" s="207"/>
      <c r="BB43" s="208"/>
    </row>
    <row r="44" spans="1:54" x14ac:dyDescent="0.15">
      <c r="A44" s="91"/>
      <c r="B44" s="89"/>
      <c r="C44" s="89"/>
      <c r="D44" s="209" t="s">
        <v>155</v>
      </c>
      <c r="E44" s="210"/>
      <c r="F44" s="210"/>
      <c r="G44" s="210"/>
      <c r="H44" s="210"/>
      <c r="I44" s="210"/>
      <c r="J44" s="210"/>
      <c r="K44" s="210"/>
      <c r="L44" s="210"/>
      <c r="M44" s="210"/>
      <c r="N44" s="210"/>
      <c r="O44" s="210"/>
      <c r="P44" s="210"/>
      <c r="Q44" s="210"/>
      <c r="R44" s="211"/>
      <c r="S44" s="212">
        <f>SUM(S30:AI43)</f>
        <v>0</v>
      </c>
      <c r="T44" s="212"/>
      <c r="U44" s="212"/>
      <c r="V44" s="212"/>
      <c r="W44" s="212"/>
      <c r="X44" s="212"/>
      <c r="Y44" s="212"/>
      <c r="Z44" s="212"/>
      <c r="AA44" s="212"/>
      <c r="AB44" s="212"/>
      <c r="AC44" s="212"/>
      <c r="AD44" s="212"/>
      <c r="AE44" s="212"/>
      <c r="AF44" s="212"/>
      <c r="AG44" s="212"/>
      <c r="AH44" s="212"/>
      <c r="AI44" s="212"/>
      <c r="AJ44" s="101"/>
      <c r="AK44" s="102"/>
      <c r="AL44" s="102"/>
      <c r="AM44" s="102"/>
      <c r="AN44" s="102"/>
      <c r="AO44" s="102"/>
      <c r="AP44" s="102"/>
      <c r="AQ44" s="102"/>
      <c r="AR44" s="102"/>
      <c r="AS44" s="102"/>
      <c r="AT44" s="102"/>
      <c r="AU44" s="102"/>
      <c r="AV44" s="102"/>
      <c r="AW44" s="102"/>
      <c r="AX44" s="102"/>
      <c r="AY44" s="102"/>
      <c r="AZ44" s="102"/>
      <c r="BA44" s="102"/>
      <c r="BB44" s="103"/>
    </row>
    <row r="45" spans="1:54" x14ac:dyDescent="0.15">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row>
    <row r="46" spans="1:54" x14ac:dyDescent="0.15">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row>
    <row r="47" spans="1:54" x14ac:dyDescent="0.15">
      <c r="A47" s="91"/>
      <c r="B47" s="91" t="s">
        <v>159</v>
      </c>
      <c r="C47" s="91" t="s">
        <v>160</v>
      </c>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row>
    <row r="48" spans="1:54" x14ac:dyDescent="0.15">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row>
    <row r="49" spans="1:54" x14ac:dyDescent="0.15">
      <c r="A49" s="91"/>
      <c r="B49" s="91"/>
      <c r="C49" s="107"/>
      <c r="D49" s="201" t="s">
        <v>38</v>
      </c>
      <c r="E49" s="201"/>
      <c r="F49" s="201"/>
      <c r="G49" s="201"/>
      <c r="H49" s="201"/>
      <c r="I49" s="201"/>
      <c r="J49" s="201"/>
      <c r="K49" s="201"/>
      <c r="L49" s="201"/>
      <c r="M49" s="201"/>
      <c r="N49" s="201"/>
      <c r="O49" s="201"/>
      <c r="P49" s="201"/>
      <c r="Q49" s="201"/>
      <c r="R49" s="107"/>
      <c r="S49" s="107"/>
      <c r="T49" s="107"/>
      <c r="U49" s="107"/>
      <c r="V49" s="107"/>
      <c r="W49" s="108"/>
      <c r="X49" s="108"/>
      <c r="Y49" s="108"/>
      <c r="Z49" s="108"/>
      <c r="AA49" s="108"/>
      <c r="AB49" s="108"/>
      <c r="AC49" s="108"/>
      <c r="AD49" s="108"/>
      <c r="AE49" s="108"/>
      <c r="AF49" s="108"/>
      <c r="AG49" s="108"/>
      <c r="AH49" s="108"/>
      <c r="AI49" s="108"/>
      <c r="AJ49" s="91"/>
      <c r="AK49" s="91"/>
      <c r="AL49" s="91"/>
      <c r="AM49" s="91"/>
      <c r="AN49" s="91"/>
      <c r="AO49" s="91"/>
      <c r="AP49" s="91"/>
      <c r="AQ49" s="91"/>
      <c r="AR49" s="91"/>
      <c r="AS49" s="91"/>
      <c r="AT49" s="91"/>
      <c r="AU49" s="91"/>
      <c r="AV49" s="91"/>
      <c r="AW49" s="91"/>
      <c r="AX49" s="91"/>
      <c r="AY49" s="91"/>
      <c r="AZ49" s="91"/>
      <c r="BA49" s="91"/>
      <c r="BB49" s="91"/>
    </row>
    <row r="50" spans="1:54" x14ac:dyDescent="0.15">
      <c r="A50" s="91"/>
      <c r="B50" s="91"/>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91"/>
      <c r="AK50" s="91"/>
      <c r="AL50" s="91"/>
      <c r="AM50" s="91"/>
      <c r="AN50" s="91"/>
      <c r="AO50" s="91"/>
      <c r="AP50" s="91"/>
      <c r="AQ50" s="91"/>
      <c r="AR50" s="91"/>
      <c r="AS50" s="91"/>
      <c r="AT50" s="91"/>
      <c r="AU50" s="91"/>
      <c r="AV50" s="91"/>
      <c r="AW50" s="91"/>
      <c r="AX50" s="91"/>
      <c r="AY50" s="91"/>
      <c r="AZ50" s="91"/>
      <c r="BA50" s="91"/>
      <c r="BB50" s="91"/>
    </row>
    <row r="51" spans="1:54" x14ac:dyDescent="0.15">
      <c r="A51" s="91"/>
      <c r="B51" s="91"/>
      <c r="C51" s="108"/>
      <c r="D51" s="108"/>
      <c r="E51" s="202" t="s">
        <v>9</v>
      </c>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109"/>
      <c r="AG51" s="109"/>
      <c r="AH51" s="109"/>
      <c r="AI51" s="109"/>
      <c r="AJ51" s="91"/>
      <c r="AK51" s="91"/>
      <c r="AL51" s="91"/>
      <c r="AM51" s="91"/>
      <c r="AN51" s="91"/>
      <c r="AO51" s="91"/>
      <c r="AP51" s="91"/>
      <c r="AQ51" s="91"/>
      <c r="AR51" s="91"/>
      <c r="AS51" s="91"/>
      <c r="AT51" s="91"/>
      <c r="AU51" s="91"/>
      <c r="AV51" s="91"/>
      <c r="AW51" s="91"/>
      <c r="AX51" s="91"/>
      <c r="AY51" s="91"/>
      <c r="AZ51" s="91"/>
      <c r="BA51" s="91"/>
      <c r="BB51" s="91"/>
    </row>
    <row r="52" spans="1:54" x14ac:dyDescent="0.15">
      <c r="A52" s="91"/>
      <c r="B52" s="91"/>
      <c r="C52" s="108"/>
      <c r="D52" s="108"/>
      <c r="E52" s="110"/>
      <c r="F52" s="108"/>
      <c r="G52" s="108"/>
      <c r="H52" s="108"/>
      <c r="I52" s="108"/>
      <c r="J52" s="108"/>
      <c r="K52" s="108"/>
      <c r="L52" s="108"/>
      <c r="M52" s="108"/>
      <c r="N52" s="108"/>
      <c r="O52" s="108"/>
      <c r="P52" s="108"/>
      <c r="Q52" s="108"/>
      <c r="R52" s="108"/>
      <c r="S52" s="108"/>
      <c r="T52" s="108"/>
      <c r="U52" s="108"/>
      <c r="V52" s="110"/>
      <c r="W52" s="108"/>
      <c r="X52" s="108"/>
      <c r="Y52" s="108"/>
      <c r="Z52" s="108"/>
      <c r="AA52" s="108"/>
      <c r="AB52" s="108"/>
      <c r="AC52" s="108"/>
      <c r="AD52" s="111"/>
      <c r="AE52" s="111"/>
      <c r="AF52" s="111"/>
      <c r="AG52" s="111"/>
      <c r="AH52" s="111"/>
      <c r="AI52" s="111"/>
      <c r="AJ52" s="112"/>
      <c r="AK52" s="112"/>
      <c r="AL52" s="112"/>
      <c r="AM52" s="112"/>
      <c r="AO52" s="112"/>
      <c r="AP52" s="112"/>
      <c r="AQ52" s="112"/>
      <c r="AR52" s="112"/>
      <c r="AS52" s="112"/>
      <c r="AT52" s="92"/>
      <c r="AV52" s="113"/>
      <c r="AW52" s="89"/>
      <c r="AX52" s="89"/>
      <c r="AY52" s="113"/>
      <c r="AZ52" s="114"/>
    </row>
    <row r="53" spans="1:54" x14ac:dyDescent="0.15">
      <c r="A53" s="91"/>
      <c r="B53" s="91"/>
      <c r="C53" s="108"/>
      <c r="D53" s="108"/>
      <c r="E53" s="202" t="s">
        <v>161</v>
      </c>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108"/>
      <c r="AG53" s="108"/>
      <c r="AH53" s="108"/>
      <c r="AI53" s="108"/>
      <c r="AJ53" s="91"/>
      <c r="AK53" s="91"/>
      <c r="AL53" s="91"/>
      <c r="AM53" s="91"/>
      <c r="AN53" s="91"/>
      <c r="AO53" s="91"/>
      <c r="AP53" s="91"/>
      <c r="AQ53" s="91"/>
      <c r="AR53" s="91"/>
      <c r="AS53" s="91"/>
      <c r="AT53" s="91"/>
      <c r="AU53" s="91"/>
      <c r="AV53" s="91"/>
      <c r="AW53" s="91"/>
      <c r="AX53" s="91"/>
      <c r="AY53" s="91"/>
      <c r="AZ53" s="91"/>
      <c r="BA53" s="91"/>
      <c r="BB53" s="91"/>
    </row>
    <row r="54" spans="1:54" x14ac:dyDescent="0.15">
      <c r="A54" s="91"/>
      <c r="B54" s="91"/>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91"/>
      <c r="AK54" s="91"/>
      <c r="AL54" s="91"/>
      <c r="AM54" s="91"/>
      <c r="AN54" s="91"/>
      <c r="AO54" s="91"/>
      <c r="AP54" s="91"/>
      <c r="AQ54" s="91"/>
      <c r="AR54" s="91"/>
      <c r="AS54" s="91"/>
      <c r="AT54" s="91"/>
      <c r="AU54" s="91"/>
      <c r="AV54" s="91"/>
      <c r="AW54" s="91"/>
      <c r="AX54" s="91"/>
      <c r="AY54" s="91"/>
      <c r="AZ54" s="91"/>
      <c r="BA54" s="91"/>
      <c r="BB54" s="91"/>
    </row>
    <row r="55" spans="1:54" x14ac:dyDescent="0.15">
      <c r="A55" s="91"/>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row>
    <row r="56" spans="1:54" x14ac:dyDescent="0.15">
      <c r="A56" s="91"/>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row>
    <row r="57" spans="1:54" x14ac:dyDescent="0.15">
      <c r="A57" s="91"/>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row>
    <row r="58" spans="1:54" x14ac:dyDescent="0.15">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row>
    <row r="59" spans="1:54" x14ac:dyDescent="0.15">
      <c r="A59" s="91"/>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row>
    <row r="60" spans="1:54" x14ac:dyDescent="0.15">
      <c r="A60" s="91"/>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row>
    <row r="61" spans="1:54" x14ac:dyDescent="0.15">
      <c r="A61" s="91"/>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row>
    <row r="62" spans="1:54" x14ac:dyDescent="0.15">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row>
    <row r="63" spans="1:54" x14ac:dyDescent="0.15">
      <c r="A63" s="91"/>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row>
    <row r="64" spans="1:54" x14ac:dyDescent="0.15">
      <c r="A64" s="91"/>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row>
    <row r="65" spans="1:54" x14ac:dyDescent="0.15">
      <c r="A65" s="91"/>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row>
    <row r="66" spans="1:54" x14ac:dyDescent="0.15">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row>
    <row r="67" spans="1:54" x14ac:dyDescent="0.15">
      <c r="A67" s="91"/>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row>
    <row r="68" spans="1:54" x14ac:dyDescent="0.15">
      <c r="A68" s="91"/>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row>
    <row r="69" spans="1:54" x14ac:dyDescent="0.15">
      <c r="A69" s="91"/>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row>
    <row r="70" spans="1:54" x14ac:dyDescent="0.15">
      <c r="A70" s="91"/>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row>
    <row r="71" spans="1:54" x14ac:dyDescent="0.15">
      <c r="A71" s="91"/>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row>
    <row r="72" spans="1:54" x14ac:dyDescent="0.15">
      <c r="A72" s="91"/>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row>
    <row r="73" spans="1:54" x14ac:dyDescent="0.15">
      <c r="A73" s="91"/>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91"/>
      <c r="BB73" s="91"/>
    </row>
    <row r="74" spans="1:54" x14ac:dyDescent="0.15">
      <c r="A74" s="91"/>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row>
    <row r="75" spans="1:54" x14ac:dyDescent="0.15">
      <c r="A75" s="91"/>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row>
    <row r="76" spans="1:54" x14ac:dyDescent="0.15">
      <c r="A76" s="91"/>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row>
    <row r="77" spans="1:54" x14ac:dyDescent="0.15">
      <c r="A77" s="91"/>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row>
    <row r="78" spans="1:54" x14ac:dyDescent="0.15">
      <c r="A78" s="91"/>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row>
    <row r="79" spans="1:54" x14ac:dyDescent="0.15">
      <c r="A79" s="91"/>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row>
    <row r="80" spans="1:54" x14ac:dyDescent="0.15">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row>
    <row r="81" spans="1:54" x14ac:dyDescent="0.15">
      <c r="A81" s="91"/>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row>
    <row r="82" spans="1:54" x14ac:dyDescent="0.15">
      <c r="A82" s="91"/>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row>
    <row r="83" spans="1:54" x14ac:dyDescent="0.15">
      <c r="A83" s="91"/>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row>
    <row r="84" spans="1:54" x14ac:dyDescent="0.15">
      <c r="A84" s="91"/>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row>
    <row r="85" spans="1:54" x14ac:dyDescent="0.15">
      <c r="A85" s="91"/>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row>
    <row r="86" spans="1:54" x14ac:dyDescent="0.15">
      <c r="A86" s="91"/>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row>
    <row r="87" spans="1:54" x14ac:dyDescent="0.15">
      <c r="A87" s="91"/>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row>
    <row r="88" spans="1:54" x14ac:dyDescent="0.15">
      <c r="A88" s="91"/>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91"/>
    </row>
    <row r="89" spans="1:54" x14ac:dyDescent="0.15">
      <c r="A89" s="91"/>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row>
    <row r="90" spans="1:54" x14ac:dyDescent="0.15">
      <c r="A90" s="91"/>
      <c r="B90" s="91"/>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c r="BA90" s="91"/>
      <c r="BB90" s="91"/>
    </row>
    <row r="91" spans="1:54" x14ac:dyDescent="0.15">
      <c r="A91" s="91"/>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row>
    <row r="92" spans="1:54" x14ac:dyDescent="0.15">
      <c r="A92" s="91"/>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91"/>
      <c r="BB92" s="91"/>
    </row>
    <row r="93" spans="1:54" x14ac:dyDescent="0.15">
      <c r="A93" s="91"/>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1"/>
      <c r="BB93" s="91"/>
    </row>
    <row r="94" spans="1:54" x14ac:dyDescent="0.15">
      <c r="A94" s="91"/>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row>
    <row r="95" spans="1:54" x14ac:dyDescent="0.15">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row>
    <row r="96" spans="1:54" x14ac:dyDescent="0.15">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91"/>
      <c r="BB96" s="91"/>
    </row>
    <row r="97" spans="1:54" x14ac:dyDescent="0.15">
      <c r="A97" s="91"/>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row>
    <row r="98" spans="1:54" x14ac:dyDescent="0.15">
      <c r="A98" s="91"/>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row>
    <row r="99" spans="1:54" x14ac:dyDescent="0.15">
      <c r="A99" s="91"/>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row>
    <row r="100" spans="1:54" x14ac:dyDescent="0.15">
      <c r="A100" s="91"/>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91"/>
      <c r="BB100" s="91"/>
    </row>
    <row r="101" spans="1:54" x14ac:dyDescent="0.15">
      <c r="A101" s="91"/>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row>
    <row r="102" spans="1:54" x14ac:dyDescent="0.15">
      <c r="A102" s="91"/>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91"/>
      <c r="BB102" s="91"/>
    </row>
    <row r="103" spans="1:54" x14ac:dyDescent="0.15">
      <c r="A103" s="91"/>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91"/>
      <c r="BB103" s="91"/>
    </row>
    <row r="104" spans="1:54" x14ac:dyDescent="0.15">
      <c r="A104" s="91"/>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1"/>
      <c r="AY104" s="91"/>
      <c r="AZ104" s="91"/>
      <c r="BA104" s="91"/>
      <c r="BB104" s="91"/>
    </row>
    <row r="105" spans="1:54" x14ac:dyDescent="0.15">
      <c r="A105" s="91"/>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1"/>
      <c r="BB105" s="91"/>
    </row>
    <row r="106" spans="1:54" x14ac:dyDescent="0.15">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row>
    <row r="107" spans="1:54" x14ac:dyDescent="0.15">
      <c r="A107" s="91"/>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91"/>
      <c r="AY107" s="91"/>
      <c r="AZ107" s="91"/>
      <c r="BA107" s="91"/>
      <c r="BB107" s="91"/>
    </row>
    <row r="108" spans="1:54" x14ac:dyDescent="0.15">
      <c r="A108" s="91"/>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91"/>
      <c r="BB108" s="91"/>
    </row>
    <row r="109" spans="1:54" x14ac:dyDescent="0.15">
      <c r="A109" s="91"/>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c r="AU109" s="91"/>
      <c r="AV109" s="91"/>
      <c r="AW109" s="91"/>
      <c r="AX109" s="91"/>
      <c r="AY109" s="91"/>
      <c r="AZ109" s="91"/>
      <c r="BA109" s="91"/>
      <c r="BB109" s="91"/>
    </row>
    <row r="110" spans="1:54" x14ac:dyDescent="0.15">
      <c r="A110" s="91"/>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c r="AV110" s="91"/>
      <c r="AW110" s="91"/>
      <c r="AX110" s="91"/>
      <c r="AY110" s="91"/>
      <c r="AZ110" s="91"/>
      <c r="BA110" s="91"/>
      <c r="BB110" s="91"/>
    </row>
    <row r="111" spans="1:54" x14ac:dyDescent="0.15">
      <c r="A111" s="91"/>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c r="AP111" s="91"/>
      <c r="AQ111" s="91"/>
      <c r="AR111" s="91"/>
      <c r="AS111" s="91"/>
      <c r="AT111" s="91"/>
      <c r="AU111" s="91"/>
      <c r="AV111" s="91"/>
      <c r="AW111" s="91"/>
      <c r="AX111" s="91"/>
      <c r="AY111" s="91"/>
      <c r="AZ111" s="91"/>
      <c r="BA111" s="91"/>
      <c r="BB111" s="91"/>
    </row>
    <row r="112" spans="1:54" x14ac:dyDescent="0.15">
      <c r="A112" s="91"/>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c r="AO112" s="91"/>
      <c r="AP112" s="91"/>
      <c r="AQ112" s="91"/>
      <c r="AR112" s="91"/>
      <c r="AS112" s="91"/>
      <c r="AT112" s="91"/>
      <c r="AU112" s="91"/>
      <c r="AV112" s="91"/>
      <c r="AW112" s="91"/>
      <c r="AX112" s="91"/>
      <c r="AY112" s="91"/>
      <c r="AZ112" s="91"/>
      <c r="BA112" s="91"/>
      <c r="BB112" s="91"/>
    </row>
    <row r="113" spans="1:54" x14ac:dyDescent="0.15">
      <c r="A113" s="91"/>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row>
    <row r="114" spans="1:54" x14ac:dyDescent="0.15">
      <c r="A114" s="91"/>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91"/>
      <c r="AW114" s="91"/>
      <c r="AX114" s="91"/>
      <c r="AY114" s="91"/>
      <c r="AZ114" s="91"/>
      <c r="BA114" s="91"/>
      <c r="BB114" s="91"/>
    </row>
    <row r="115" spans="1:54" x14ac:dyDescent="0.15">
      <c r="A115" s="91"/>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c r="AO115" s="91"/>
      <c r="AP115" s="91"/>
      <c r="AQ115" s="91"/>
      <c r="AR115" s="91"/>
      <c r="AS115" s="91"/>
      <c r="AT115" s="91"/>
      <c r="AU115" s="91"/>
      <c r="AV115" s="91"/>
      <c r="AW115" s="91"/>
      <c r="AX115" s="91"/>
      <c r="AY115" s="91"/>
      <c r="AZ115" s="91"/>
      <c r="BA115" s="91"/>
      <c r="BB115" s="91"/>
    </row>
    <row r="116" spans="1:54" x14ac:dyDescent="0.15">
      <c r="A116" s="91"/>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91"/>
      <c r="AW116" s="91"/>
      <c r="AX116" s="91"/>
      <c r="AY116" s="91"/>
      <c r="AZ116" s="91"/>
      <c r="BA116" s="91"/>
      <c r="BB116" s="91"/>
    </row>
    <row r="117" spans="1:54" x14ac:dyDescent="0.15">
      <c r="A117" s="91"/>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c r="AY117" s="91"/>
      <c r="AZ117" s="91"/>
      <c r="BA117" s="91"/>
      <c r="BB117" s="91"/>
    </row>
    <row r="118" spans="1:54" x14ac:dyDescent="0.15">
      <c r="A118" s="91"/>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1"/>
      <c r="BB118" s="91"/>
    </row>
    <row r="119" spans="1:54" x14ac:dyDescent="0.15">
      <c r="A119" s="91"/>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row>
    <row r="120" spans="1:54" x14ac:dyDescent="0.15">
      <c r="A120" s="91"/>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c r="BB120" s="91"/>
    </row>
    <row r="121" spans="1:54" x14ac:dyDescent="0.15">
      <c r="A121" s="91"/>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91"/>
      <c r="AY121" s="91"/>
      <c r="AZ121" s="91"/>
      <c r="BA121" s="91"/>
      <c r="BB121" s="91"/>
    </row>
    <row r="122" spans="1:54" x14ac:dyDescent="0.15">
      <c r="A122" s="91"/>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91"/>
      <c r="AN122" s="91"/>
      <c r="AO122" s="91"/>
      <c r="AP122" s="91"/>
      <c r="AQ122" s="91"/>
      <c r="AR122" s="91"/>
      <c r="AS122" s="91"/>
      <c r="AT122" s="91"/>
      <c r="AU122" s="91"/>
      <c r="AV122" s="91"/>
      <c r="AW122" s="91"/>
      <c r="AX122" s="91"/>
      <c r="AY122" s="91"/>
      <c r="AZ122" s="91"/>
      <c r="BA122" s="91"/>
      <c r="BB122" s="91"/>
    </row>
    <row r="123" spans="1:54" x14ac:dyDescent="0.15">
      <c r="A123" s="91"/>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c r="AO123" s="91"/>
      <c r="AP123" s="91"/>
      <c r="AQ123" s="91"/>
      <c r="AR123" s="91"/>
      <c r="AS123" s="91"/>
      <c r="AT123" s="91"/>
      <c r="AU123" s="91"/>
      <c r="AV123" s="91"/>
      <c r="AW123" s="91"/>
      <c r="AX123" s="91"/>
      <c r="AY123" s="91"/>
      <c r="AZ123" s="91"/>
      <c r="BA123" s="91"/>
      <c r="BB123" s="91"/>
    </row>
    <row r="124" spans="1:54" x14ac:dyDescent="0.15">
      <c r="A124" s="91"/>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1"/>
      <c r="AN124" s="91"/>
      <c r="AO124" s="91"/>
      <c r="AP124" s="91"/>
      <c r="AQ124" s="91"/>
      <c r="AR124" s="91"/>
      <c r="AS124" s="91"/>
      <c r="AT124" s="91"/>
      <c r="AU124" s="91"/>
      <c r="AV124" s="91"/>
      <c r="AW124" s="91"/>
      <c r="AX124" s="91"/>
      <c r="AY124" s="91"/>
      <c r="AZ124" s="91"/>
      <c r="BA124" s="91"/>
      <c r="BB124" s="91"/>
    </row>
    <row r="125" spans="1:54" x14ac:dyDescent="0.15">
      <c r="A125" s="91"/>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c r="AP125" s="91"/>
      <c r="AQ125" s="91"/>
      <c r="AR125" s="91"/>
      <c r="AS125" s="91"/>
      <c r="AT125" s="91"/>
      <c r="AU125" s="91"/>
      <c r="AV125" s="91"/>
      <c r="AW125" s="91"/>
      <c r="AX125" s="91"/>
      <c r="AY125" s="91"/>
      <c r="AZ125" s="91"/>
      <c r="BA125" s="91"/>
      <c r="BB125" s="91"/>
    </row>
    <row r="126" spans="1:54" x14ac:dyDescent="0.15">
      <c r="A126" s="91"/>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c r="AO126" s="91"/>
      <c r="AP126" s="91"/>
      <c r="AQ126" s="91"/>
      <c r="AR126" s="91"/>
      <c r="AS126" s="91"/>
      <c r="AT126" s="91"/>
      <c r="AU126" s="91"/>
      <c r="AV126" s="91"/>
      <c r="AW126" s="91"/>
      <c r="AX126" s="91"/>
      <c r="AY126" s="91"/>
      <c r="AZ126" s="91"/>
      <c r="BA126" s="91"/>
      <c r="BB126" s="91"/>
    </row>
    <row r="127" spans="1:54" x14ac:dyDescent="0.15">
      <c r="A127" s="91"/>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c r="AU127" s="91"/>
      <c r="AV127" s="91"/>
      <c r="AW127" s="91"/>
      <c r="AX127" s="91"/>
      <c r="AY127" s="91"/>
      <c r="AZ127" s="91"/>
      <c r="BA127" s="91"/>
      <c r="BB127" s="91"/>
    </row>
    <row r="128" spans="1:54" x14ac:dyDescent="0.15">
      <c r="A128" s="91"/>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91"/>
      <c r="BA128" s="91"/>
      <c r="BB128" s="91"/>
    </row>
    <row r="129" spans="1:54" x14ac:dyDescent="0.15">
      <c r="A129" s="91"/>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91"/>
      <c r="AY129" s="91"/>
      <c r="AZ129" s="91"/>
      <c r="BA129" s="91"/>
      <c r="BB129" s="91"/>
    </row>
    <row r="130" spans="1:54" x14ac:dyDescent="0.15">
      <c r="A130" s="91"/>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91"/>
      <c r="BA130" s="91"/>
      <c r="BB130" s="91"/>
    </row>
    <row r="131" spans="1:54" x14ac:dyDescent="0.15">
      <c r="A131" s="91"/>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c r="AO131" s="91"/>
      <c r="AP131" s="91"/>
      <c r="AQ131" s="91"/>
      <c r="AR131" s="91"/>
      <c r="AS131" s="91"/>
      <c r="AT131" s="91"/>
      <c r="AU131" s="91"/>
      <c r="AV131" s="91"/>
      <c r="AW131" s="91"/>
      <c r="AX131" s="91"/>
      <c r="AY131" s="91"/>
      <c r="AZ131" s="91"/>
      <c r="BA131" s="91"/>
      <c r="BB131" s="91"/>
    </row>
    <row r="132" spans="1:54" x14ac:dyDescent="0.15">
      <c r="A132" s="91"/>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c r="AO132" s="91"/>
      <c r="AP132" s="91"/>
      <c r="AQ132" s="91"/>
      <c r="AR132" s="91"/>
      <c r="AS132" s="91"/>
      <c r="AT132" s="91"/>
      <c r="AU132" s="91"/>
      <c r="AV132" s="91"/>
      <c r="AW132" s="91"/>
      <c r="AX132" s="91"/>
      <c r="AY132" s="91"/>
      <c r="AZ132" s="91"/>
      <c r="BA132" s="91"/>
      <c r="BB132" s="91"/>
    </row>
    <row r="133" spans="1:54" x14ac:dyDescent="0.15">
      <c r="A133" s="91"/>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c r="AR133" s="91"/>
      <c r="AS133" s="91"/>
      <c r="AT133" s="91"/>
      <c r="AU133" s="91"/>
      <c r="AV133" s="91"/>
      <c r="AW133" s="91"/>
      <c r="AX133" s="91"/>
      <c r="AY133" s="91"/>
      <c r="AZ133" s="91"/>
      <c r="BA133" s="91"/>
      <c r="BB133" s="91"/>
    </row>
    <row r="134" spans="1:54" x14ac:dyDescent="0.15">
      <c r="A134" s="91"/>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AV134" s="91"/>
      <c r="AW134" s="91"/>
      <c r="AX134" s="91"/>
      <c r="AY134" s="91"/>
      <c r="AZ134" s="91"/>
      <c r="BA134" s="91"/>
      <c r="BB134" s="91"/>
    </row>
    <row r="135" spans="1:54" x14ac:dyDescent="0.15">
      <c r="A135" s="91"/>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c r="AO135" s="91"/>
      <c r="AP135" s="91"/>
      <c r="AQ135" s="91"/>
      <c r="AR135" s="91"/>
      <c r="AS135" s="91"/>
      <c r="AT135" s="91"/>
      <c r="AU135" s="91"/>
      <c r="AV135" s="91"/>
      <c r="AW135" s="91"/>
      <c r="AX135" s="91"/>
      <c r="AY135" s="91"/>
      <c r="AZ135" s="91"/>
      <c r="BA135" s="91"/>
      <c r="BB135" s="91"/>
    </row>
    <row r="136" spans="1:54" x14ac:dyDescent="0.15">
      <c r="A136" s="91"/>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c r="AU136" s="91"/>
      <c r="AV136" s="91"/>
      <c r="AW136" s="91"/>
      <c r="AX136" s="91"/>
      <c r="AY136" s="91"/>
      <c r="AZ136" s="91"/>
      <c r="BA136" s="91"/>
      <c r="BB136" s="91"/>
    </row>
    <row r="137" spans="1:54" x14ac:dyDescent="0.15">
      <c r="A137" s="91"/>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c r="AX137" s="91"/>
      <c r="AY137" s="91"/>
      <c r="AZ137" s="91"/>
      <c r="BA137" s="91"/>
      <c r="BB137" s="91"/>
    </row>
    <row r="138" spans="1:54" x14ac:dyDescent="0.15">
      <c r="A138" s="91"/>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91"/>
      <c r="AU138" s="91"/>
      <c r="AV138" s="91"/>
      <c r="AW138" s="91"/>
      <c r="AX138" s="91"/>
      <c r="AY138" s="91"/>
      <c r="AZ138" s="91"/>
      <c r="BA138" s="91"/>
      <c r="BB138" s="91"/>
    </row>
    <row r="139" spans="1:54" x14ac:dyDescent="0.15">
      <c r="A139" s="91"/>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1"/>
      <c r="AR139" s="91"/>
      <c r="AS139" s="91"/>
      <c r="AT139" s="91"/>
      <c r="AU139" s="91"/>
      <c r="AV139" s="91"/>
      <c r="AW139" s="91"/>
      <c r="AX139" s="91"/>
      <c r="AY139" s="91"/>
      <c r="AZ139" s="91"/>
      <c r="BA139" s="91"/>
      <c r="BB139" s="91"/>
    </row>
    <row r="140" spans="1:54" x14ac:dyDescent="0.15">
      <c r="A140" s="91"/>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91"/>
      <c r="AN140" s="91"/>
      <c r="AO140" s="91"/>
      <c r="AP140" s="91"/>
      <c r="AQ140" s="91"/>
      <c r="AR140" s="91"/>
      <c r="AS140" s="91"/>
      <c r="AT140" s="91"/>
      <c r="AU140" s="91"/>
      <c r="AV140" s="91"/>
      <c r="AW140" s="91"/>
      <c r="AX140" s="91"/>
      <c r="AY140" s="91"/>
      <c r="AZ140" s="91"/>
      <c r="BA140" s="91"/>
      <c r="BB140" s="91"/>
    </row>
    <row r="141" spans="1:54" x14ac:dyDescent="0.15">
      <c r="A141" s="91"/>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91"/>
      <c r="AN141" s="91"/>
      <c r="AO141" s="91"/>
      <c r="AP141" s="91"/>
      <c r="AQ141" s="91"/>
      <c r="AR141" s="91"/>
      <c r="AS141" s="91"/>
      <c r="AT141" s="91"/>
      <c r="AU141" s="91"/>
      <c r="AV141" s="91"/>
      <c r="AW141" s="91"/>
      <c r="AX141" s="91"/>
      <c r="AY141" s="91"/>
      <c r="AZ141" s="91"/>
      <c r="BA141" s="91"/>
      <c r="BB141" s="91"/>
    </row>
    <row r="142" spans="1:54" x14ac:dyDescent="0.15">
      <c r="A142" s="91"/>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c r="AO142" s="91"/>
      <c r="AP142" s="91"/>
      <c r="AQ142" s="91"/>
      <c r="AR142" s="91"/>
      <c r="AS142" s="91"/>
      <c r="AT142" s="91"/>
      <c r="AU142" s="91"/>
      <c r="AV142" s="91"/>
      <c r="AW142" s="91"/>
      <c r="AX142" s="91"/>
      <c r="AY142" s="91"/>
      <c r="AZ142" s="91"/>
      <c r="BA142" s="91"/>
      <c r="BB142" s="91"/>
    </row>
    <row r="143" spans="1:54" x14ac:dyDescent="0.15">
      <c r="A143" s="91"/>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91"/>
      <c r="AN143" s="91"/>
      <c r="AO143" s="91"/>
      <c r="AP143" s="91"/>
      <c r="AQ143" s="91"/>
      <c r="AR143" s="91"/>
      <c r="AS143" s="91"/>
      <c r="AT143" s="91"/>
      <c r="AU143" s="91"/>
      <c r="AV143" s="91"/>
      <c r="AW143" s="91"/>
      <c r="AX143" s="91"/>
      <c r="AY143" s="91"/>
      <c r="AZ143" s="91"/>
      <c r="BA143" s="91"/>
      <c r="BB143" s="91"/>
    </row>
    <row r="144" spans="1:54" x14ac:dyDescent="0.15">
      <c r="A144" s="91"/>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91"/>
      <c r="AN144" s="91"/>
      <c r="AO144" s="91"/>
      <c r="AP144" s="91"/>
      <c r="AQ144" s="91"/>
      <c r="AR144" s="91"/>
      <c r="AS144" s="91"/>
      <c r="AT144" s="91"/>
      <c r="AU144" s="91"/>
      <c r="AV144" s="91"/>
      <c r="AW144" s="91"/>
      <c r="AX144" s="91"/>
      <c r="AY144" s="91"/>
      <c r="AZ144" s="91"/>
      <c r="BA144" s="91"/>
      <c r="BB144" s="91"/>
    </row>
    <row r="145" spans="1:54" x14ac:dyDescent="0.15">
      <c r="A145" s="91"/>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c r="AO145" s="91"/>
      <c r="AP145" s="91"/>
      <c r="AQ145" s="91"/>
      <c r="AR145" s="91"/>
      <c r="AS145" s="91"/>
      <c r="AT145" s="91"/>
      <c r="AU145" s="91"/>
      <c r="AV145" s="91"/>
      <c r="AW145" s="91"/>
      <c r="AX145" s="91"/>
      <c r="AY145" s="91"/>
      <c r="AZ145" s="91"/>
      <c r="BA145" s="91"/>
      <c r="BB145" s="91"/>
    </row>
    <row r="146" spans="1:54" x14ac:dyDescent="0.15">
      <c r="A146" s="91"/>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91"/>
      <c r="AN146" s="91"/>
      <c r="AO146" s="91"/>
      <c r="AP146" s="91"/>
      <c r="AQ146" s="91"/>
      <c r="AR146" s="91"/>
      <c r="AS146" s="91"/>
      <c r="AT146" s="91"/>
      <c r="AU146" s="91"/>
      <c r="AV146" s="91"/>
      <c r="AW146" s="91"/>
      <c r="AX146" s="91"/>
      <c r="AY146" s="91"/>
      <c r="AZ146" s="91"/>
      <c r="BA146" s="91"/>
      <c r="BB146" s="91"/>
    </row>
    <row r="147" spans="1:54" x14ac:dyDescent="0.15">
      <c r="A147" s="91"/>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91"/>
      <c r="AN147" s="91"/>
      <c r="AO147" s="91"/>
      <c r="AP147" s="91"/>
      <c r="AQ147" s="91"/>
      <c r="AR147" s="91"/>
      <c r="AS147" s="91"/>
      <c r="AT147" s="91"/>
      <c r="AU147" s="91"/>
      <c r="AV147" s="91"/>
      <c r="AW147" s="91"/>
      <c r="AX147" s="91"/>
      <c r="AY147" s="91"/>
      <c r="AZ147" s="91"/>
      <c r="BA147" s="91"/>
      <c r="BB147" s="91"/>
    </row>
  </sheetData>
  <mergeCells count="71">
    <mergeCell ref="S11:AI11"/>
    <mergeCell ref="AJ11:BB11"/>
    <mergeCell ref="AG3:BA3"/>
    <mergeCell ref="A5:BB5"/>
    <mergeCell ref="D10:R10"/>
    <mergeCell ref="S10:AI10"/>
    <mergeCell ref="AJ10:BB10"/>
    <mergeCell ref="S12:AI12"/>
    <mergeCell ref="AJ12:BB12"/>
    <mergeCell ref="S13:AI13"/>
    <mergeCell ref="AJ13:BB13"/>
    <mergeCell ref="S14:AI14"/>
    <mergeCell ref="AJ14:BB14"/>
    <mergeCell ref="S15:AI15"/>
    <mergeCell ref="AJ15:BB15"/>
    <mergeCell ref="S16:AI16"/>
    <mergeCell ref="AJ16:BB16"/>
    <mergeCell ref="S17:AI17"/>
    <mergeCell ref="AJ17:BB17"/>
    <mergeCell ref="S18:AI18"/>
    <mergeCell ref="AJ18:BB18"/>
    <mergeCell ref="S19:AI19"/>
    <mergeCell ref="AJ19:BB19"/>
    <mergeCell ref="S20:AI20"/>
    <mergeCell ref="AJ20:BB20"/>
    <mergeCell ref="S21:AI21"/>
    <mergeCell ref="AJ21:BB21"/>
    <mergeCell ref="S22:AI22"/>
    <mergeCell ref="AJ22:BB22"/>
    <mergeCell ref="S23:AI23"/>
    <mergeCell ref="AJ23:BB23"/>
    <mergeCell ref="S24:AI24"/>
    <mergeCell ref="AJ24:BB24"/>
    <mergeCell ref="D25:R25"/>
    <mergeCell ref="S25:AI25"/>
    <mergeCell ref="D29:R29"/>
    <mergeCell ref="S29:AI29"/>
    <mergeCell ref="AJ29:BB29"/>
    <mergeCell ref="S30:AI30"/>
    <mergeCell ref="AJ30:BB30"/>
    <mergeCell ref="S31:AI31"/>
    <mergeCell ref="AJ31:BB31"/>
    <mergeCell ref="S32:AI32"/>
    <mergeCell ref="AJ32:BB32"/>
    <mergeCell ref="S33:AI33"/>
    <mergeCell ref="AJ33:BB33"/>
    <mergeCell ref="S34:AI34"/>
    <mergeCell ref="AJ34:BB34"/>
    <mergeCell ref="S35:AI35"/>
    <mergeCell ref="AJ35:BB35"/>
    <mergeCell ref="S36:AI36"/>
    <mergeCell ref="AJ36:BB36"/>
    <mergeCell ref="S37:AI37"/>
    <mergeCell ref="AJ37:BB37"/>
    <mergeCell ref="S38:AI38"/>
    <mergeCell ref="AJ38:BB38"/>
    <mergeCell ref="S39:AI39"/>
    <mergeCell ref="AJ39:BB39"/>
    <mergeCell ref="S40:AI40"/>
    <mergeCell ref="AJ40:BB40"/>
    <mergeCell ref="S41:AI41"/>
    <mergeCell ref="AJ41:BB41"/>
    <mergeCell ref="D49:Q49"/>
    <mergeCell ref="E51:AE51"/>
    <mergeCell ref="E53:AE53"/>
    <mergeCell ref="S42:AI42"/>
    <mergeCell ref="AJ42:BB42"/>
    <mergeCell ref="S43:AI43"/>
    <mergeCell ref="AJ43:BB43"/>
    <mergeCell ref="D44:R44"/>
    <mergeCell ref="S44:AI44"/>
  </mergeCells>
  <phoneticPr fontId="3"/>
  <printOptions horizontalCentered="1"/>
  <pageMargins left="0.59055118110236227" right="0.59055118110236227" top="0.98425196850393704" bottom="0.98425196850393704" header="0.51181102362204722" footer="0.51181102362204722"/>
  <pageSetup paperSize="9" scale="91" orientation="portrait" horizontalDpi="3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U51"/>
  <sheetViews>
    <sheetView showGridLines="0" view="pageBreakPreview" zoomScaleNormal="100" zoomScaleSheetLayoutView="100" workbookViewId="0">
      <selection activeCell="E30" sqref="E30"/>
    </sheetView>
  </sheetViews>
  <sheetFormatPr defaultRowHeight="13.5" x14ac:dyDescent="0.15"/>
  <cols>
    <col min="1" max="1" width="5.25" style="12" customWidth="1"/>
    <col min="2" max="6" width="12.5" style="12" customWidth="1"/>
    <col min="7" max="7" width="15.25" style="12" customWidth="1"/>
    <col min="8" max="9" width="2.375" style="12" customWidth="1"/>
    <col min="10" max="21" width="0" style="12" hidden="1" customWidth="1"/>
    <col min="22" max="257" width="8.875" style="12"/>
    <col min="258" max="258" width="5.25" style="12" customWidth="1"/>
    <col min="259" max="263" width="12.5" style="12" customWidth="1"/>
    <col min="264" max="264" width="15.25" style="12" customWidth="1"/>
    <col min="265" max="265" width="2.375" style="12" customWidth="1"/>
    <col min="266" max="513" width="8.875" style="12"/>
    <col min="514" max="514" width="5.25" style="12" customWidth="1"/>
    <col min="515" max="519" width="12.5" style="12" customWidth="1"/>
    <col min="520" max="520" width="15.25" style="12" customWidth="1"/>
    <col min="521" max="521" width="2.375" style="12" customWidth="1"/>
    <col min="522" max="769" width="8.875" style="12"/>
    <col min="770" max="770" width="5.25" style="12" customWidth="1"/>
    <col min="771" max="775" width="12.5" style="12" customWidth="1"/>
    <col min="776" max="776" width="15.25" style="12" customWidth="1"/>
    <col min="777" max="777" width="2.375" style="12" customWidth="1"/>
    <col min="778" max="1025" width="8.875" style="12"/>
    <col min="1026" max="1026" width="5.25" style="12" customWidth="1"/>
    <col min="1027" max="1031" width="12.5" style="12" customWidth="1"/>
    <col min="1032" max="1032" width="15.25" style="12" customWidth="1"/>
    <col min="1033" max="1033" width="2.375" style="12" customWidth="1"/>
    <col min="1034" max="1281" width="8.875" style="12"/>
    <col min="1282" max="1282" width="5.25" style="12" customWidth="1"/>
    <col min="1283" max="1287" width="12.5" style="12" customWidth="1"/>
    <col min="1288" max="1288" width="15.25" style="12" customWidth="1"/>
    <col min="1289" max="1289" width="2.375" style="12" customWidth="1"/>
    <col min="1290" max="1537" width="8.875" style="12"/>
    <col min="1538" max="1538" width="5.25" style="12" customWidth="1"/>
    <col min="1539" max="1543" width="12.5" style="12" customWidth="1"/>
    <col min="1544" max="1544" width="15.25" style="12" customWidth="1"/>
    <col min="1545" max="1545" width="2.375" style="12" customWidth="1"/>
    <col min="1546" max="1793" width="8.875" style="12"/>
    <col min="1794" max="1794" width="5.25" style="12" customWidth="1"/>
    <col min="1795" max="1799" width="12.5" style="12" customWidth="1"/>
    <col min="1800" max="1800" width="15.25" style="12" customWidth="1"/>
    <col min="1801" max="1801" width="2.375" style="12" customWidth="1"/>
    <col min="1802" max="2049" width="8.875" style="12"/>
    <col min="2050" max="2050" width="5.25" style="12" customWidth="1"/>
    <col min="2051" max="2055" width="12.5" style="12" customWidth="1"/>
    <col min="2056" max="2056" width="15.25" style="12" customWidth="1"/>
    <col min="2057" max="2057" width="2.375" style="12" customWidth="1"/>
    <col min="2058" max="2305" width="8.875" style="12"/>
    <col min="2306" max="2306" width="5.25" style="12" customWidth="1"/>
    <col min="2307" max="2311" width="12.5" style="12" customWidth="1"/>
    <col min="2312" max="2312" width="15.25" style="12" customWidth="1"/>
    <col min="2313" max="2313" width="2.375" style="12" customWidth="1"/>
    <col min="2314" max="2561" width="8.875" style="12"/>
    <col min="2562" max="2562" width="5.25" style="12" customWidth="1"/>
    <col min="2563" max="2567" width="12.5" style="12" customWidth="1"/>
    <col min="2568" max="2568" width="15.25" style="12" customWidth="1"/>
    <col min="2569" max="2569" width="2.375" style="12" customWidth="1"/>
    <col min="2570" max="2817" width="8.875" style="12"/>
    <col min="2818" max="2818" width="5.25" style="12" customWidth="1"/>
    <col min="2819" max="2823" width="12.5" style="12" customWidth="1"/>
    <col min="2824" max="2824" width="15.25" style="12" customWidth="1"/>
    <col min="2825" max="2825" width="2.375" style="12" customWidth="1"/>
    <col min="2826" max="3073" width="8.875" style="12"/>
    <col min="3074" max="3074" width="5.25" style="12" customWidth="1"/>
    <col min="3075" max="3079" width="12.5" style="12" customWidth="1"/>
    <col min="3080" max="3080" width="15.25" style="12" customWidth="1"/>
    <col min="3081" max="3081" width="2.375" style="12" customWidth="1"/>
    <col min="3082" max="3329" width="8.875" style="12"/>
    <col min="3330" max="3330" width="5.25" style="12" customWidth="1"/>
    <col min="3331" max="3335" width="12.5" style="12" customWidth="1"/>
    <col min="3336" max="3336" width="15.25" style="12" customWidth="1"/>
    <col min="3337" max="3337" width="2.375" style="12" customWidth="1"/>
    <col min="3338" max="3585" width="8.875" style="12"/>
    <col min="3586" max="3586" width="5.25" style="12" customWidth="1"/>
    <col min="3587" max="3591" width="12.5" style="12" customWidth="1"/>
    <col min="3592" max="3592" width="15.25" style="12" customWidth="1"/>
    <col min="3593" max="3593" width="2.375" style="12" customWidth="1"/>
    <col min="3594" max="3841" width="8.875" style="12"/>
    <col min="3842" max="3842" width="5.25" style="12" customWidth="1"/>
    <col min="3843" max="3847" width="12.5" style="12" customWidth="1"/>
    <col min="3848" max="3848" width="15.25" style="12" customWidth="1"/>
    <col min="3849" max="3849" width="2.375" style="12" customWidth="1"/>
    <col min="3850" max="4097" width="8.875" style="12"/>
    <col min="4098" max="4098" width="5.25" style="12" customWidth="1"/>
    <col min="4099" max="4103" width="12.5" style="12" customWidth="1"/>
    <col min="4104" max="4104" width="15.25" style="12" customWidth="1"/>
    <col min="4105" max="4105" width="2.375" style="12" customWidth="1"/>
    <col min="4106" max="4353" width="8.875" style="12"/>
    <col min="4354" max="4354" width="5.25" style="12" customWidth="1"/>
    <col min="4355" max="4359" width="12.5" style="12" customWidth="1"/>
    <col min="4360" max="4360" width="15.25" style="12" customWidth="1"/>
    <col min="4361" max="4361" width="2.375" style="12" customWidth="1"/>
    <col min="4362" max="4609" width="8.875" style="12"/>
    <col min="4610" max="4610" width="5.25" style="12" customWidth="1"/>
    <col min="4611" max="4615" width="12.5" style="12" customWidth="1"/>
    <col min="4616" max="4616" width="15.25" style="12" customWidth="1"/>
    <col min="4617" max="4617" width="2.375" style="12" customWidth="1"/>
    <col min="4618" max="4865" width="8.875" style="12"/>
    <col min="4866" max="4866" width="5.25" style="12" customWidth="1"/>
    <col min="4867" max="4871" width="12.5" style="12" customWidth="1"/>
    <col min="4872" max="4872" width="15.25" style="12" customWidth="1"/>
    <col min="4873" max="4873" width="2.375" style="12" customWidth="1"/>
    <col min="4874" max="5121" width="8.875" style="12"/>
    <col min="5122" max="5122" width="5.25" style="12" customWidth="1"/>
    <col min="5123" max="5127" width="12.5" style="12" customWidth="1"/>
    <col min="5128" max="5128" width="15.25" style="12" customWidth="1"/>
    <col min="5129" max="5129" width="2.375" style="12" customWidth="1"/>
    <col min="5130" max="5377" width="8.875" style="12"/>
    <col min="5378" max="5378" width="5.25" style="12" customWidth="1"/>
    <col min="5379" max="5383" width="12.5" style="12" customWidth="1"/>
    <col min="5384" max="5384" width="15.25" style="12" customWidth="1"/>
    <col min="5385" max="5385" width="2.375" style="12" customWidth="1"/>
    <col min="5386" max="5633" width="8.875" style="12"/>
    <col min="5634" max="5634" width="5.25" style="12" customWidth="1"/>
    <col min="5635" max="5639" width="12.5" style="12" customWidth="1"/>
    <col min="5640" max="5640" width="15.25" style="12" customWidth="1"/>
    <col min="5641" max="5641" width="2.375" style="12" customWidth="1"/>
    <col min="5642" max="5889" width="8.875" style="12"/>
    <col min="5890" max="5890" width="5.25" style="12" customWidth="1"/>
    <col min="5891" max="5895" width="12.5" style="12" customWidth="1"/>
    <col min="5896" max="5896" width="15.25" style="12" customWidth="1"/>
    <col min="5897" max="5897" width="2.375" style="12" customWidth="1"/>
    <col min="5898" max="6145" width="8.875" style="12"/>
    <col min="6146" max="6146" width="5.25" style="12" customWidth="1"/>
    <col min="6147" max="6151" width="12.5" style="12" customWidth="1"/>
    <col min="6152" max="6152" width="15.25" style="12" customWidth="1"/>
    <col min="6153" max="6153" width="2.375" style="12" customWidth="1"/>
    <col min="6154" max="6401" width="8.875" style="12"/>
    <col min="6402" max="6402" width="5.25" style="12" customWidth="1"/>
    <col min="6403" max="6407" width="12.5" style="12" customWidth="1"/>
    <col min="6408" max="6408" width="15.25" style="12" customWidth="1"/>
    <col min="6409" max="6409" width="2.375" style="12" customWidth="1"/>
    <col min="6410" max="6657" width="8.875" style="12"/>
    <col min="6658" max="6658" width="5.25" style="12" customWidth="1"/>
    <col min="6659" max="6663" width="12.5" style="12" customWidth="1"/>
    <col min="6664" max="6664" width="15.25" style="12" customWidth="1"/>
    <col min="6665" max="6665" width="2.375" style="12" customWidth="1"/>
    <col min="6666" max="6913" width="8.875" style="12"/>
    <col min="6914" max="6914" width="5.25" style="12" customWidth="1"/>
    <col min="6915" max="6919" width="12.5" style="12" customWidth="1"/>
    <col min="6920" max="6920" width="15.25" style="12" customWidth="1"/>
    <col min="6921" max="6921" width="2.375" style="12" customWidth="1"/>
    <col min="6922" max="7169" width="8.875" style="12"/>
    <col min="7170" max="7170" width="5.25" style="12" customWidth="1"/>
    <col min="7171" max="7175" width="12.5" style="12" customWidth="1"/>
    <col min="7176" max="7176" width="15.25" style="12" customWidth="1"/>
    <col min="7177" max="7177" width="2.375" style="12" customWidth="1"/>
    <col min="7178" max="7425" width="8.875" style="12"/>
    <col min="7426" max="7426" width="5.25" style="12" customWidth="1"/>
    <col min="7427" max="7431" width="12.5" style="12" customWidth="1"/>
    <col min="7432" max="7432" width="15.25" style="12" customWidth="1"/>
    <col min="7433" max="7433" width="2.375" style="12" customWidth="1"/>
    <col min="7434" max="7681" width="8.875" style="12"/>
    <col min="7682" max="7682" width="5.25" style="12" customWidth="1"/>
    <col min="7683" max="7687" width="12.5" style="12" customWidth="1"/>
    <col min="7688" max="7688" width="15.25" style="12" customWidth="1"/>
    <col min="7689" max="7689" width="2.375" style="12" customWidth="1"/>
    <col min="7690" max="7937" width="8.875" style="12"/>
    <col min="7938" max="7938" width="5.25" style="12" customWidth="1"/>
    <col min="7939" max="7943" width="12.5" style="12" customWidth="1"/>
    <col min="7944" max="7944" width="15.25" style="12" customWidth="1"/>
    <col min="7945" max="7945" width="2.375" style="12" customWidth="1"/>
    <col min="7946" max="8193" width="8.875" style="12"/>
    <col min="8194" max="8194" width="5.25" style="12" customWidth="1"/>
    <col min="8195" max="8199" width="12.5" style="12" customWidth="1"/>
    <col min="8200" max="8200" width="15.25" style="12" customWidth="1"/>
    <col min="8201" max="8201" width="2.375" style="12" customWidth="1"/>
    <col min="8202" max="8449" width="8.875" style="12"/>
    <col min="8450" max="8450" width="5.25" style="12" customWidth="1"/>
    <col min="8451" max="8455" width="12.5" style="12" customWidth="1"/>
    <col min="8456" max="8456" width="15.25" style="12" customWidth="1"/>
    <col min="8457" max="8457" width="2.375" style="12" customWidth="1"/>
    <col min="8458" max="8705" width="8.875" style="12"/>
    <col min="8706" max="8706" width="5.25" style="12" customWidth="1"/>
    <col min="8707" max="8711" width="12.5" style="12" customWidth="1"/>
    <col min="8712" max="8712" width="15.25" style="12" customWidth="1"/>
    <col min="8713" max="8713" width="2.375" style="12" customWidth="1"/>
    <col min="8714" max="8961" width="8.875" style="12"/>
    <col min="8962" max="8962" width="5.25" style="12" customWidth="1"/>
    <col min="8963" max="8967" width="12.5" style="12" customWidth="1"/>
    <col min="8968" max="8968" width="15.25" style="12" customWidth="1"/>
    <col min="8969" max="8969" width="2.375" style="12" customWidth="1"/>
    <col min="8970" max="9217" width="8.875" style="12"/>
    <col min="9218" max="9218" width="5.25" style="12" customWidth="1"/>
    <col min="9219" max="9223" width="12.5" style="12" customWidth="1"/>
    <col min="9224" max="9224" width="15.25" style="12" customWidth="1"/>
    <col min="9225" max="9225" width="2.375" style="12" customWidth="1"/>
    <col min="9226" max="9473" width="8.875" style="12"/>
    <col min="9474" max="9474" width="5.25" style="12" customWidth="1"/>
    <col min="9475" max="9479" width="12.5" style="12" customWidth="1"/>
    <col min="9480" max="9480" width="15.25" style="12" customWidth="1"/>
    <col min="9481" max="9481" width="2.375" style="12" customWidth="1"/>
    <col min="9482" max="9729" width="8.875" style="12"/>
    <col min="9730" max="9730" width="5.25" style="12" customWidth="1"/>
    <col min="9731" max="9735" width="12.5" style="12" customWidth="1"/>
    <col min="9736" max="9736" width="15.25" style="12" customWidth="1"/>
    <col min="9737" max="9737" width="2.375" style="12" customWidth="1"/>
    <col min="9738" max="9985" width="8.875" style="12"/>
    <col min="9986" max="9986" width="5.25" style="12" customWidth="1"/>
    <col min="9987" max="9991" width="12.5" style="12" customWidth="1"/>
    <col min="9992" max="9992" width="15.25" style="12" customWidth="1"/>
    <col min="9993" max="9993" width="2.375" style="12" customWidth="1"/>
    <col min="9994" max="10241" width="8.875" style="12"/>
    <col min="10242" max="10242" width="5.25" style="12" customWidth="1"/>
    <col min="10243" max="10247" width="12.5" style="12" customWidth="1"/>
    <col min="10248" max="10248" width="15.25" style="12" customWidth="1"/>
    <col min="10249" max="10249" width="2.375" style="12" customWidth="1"/>
    <col min="10250" max="10497" width="8.875" style="12"/>
    <col min="10498" max="10498" width="5.25" style="12" customWidth="1"/>
    <col min="10499" max="10503" width="12.5" style="12" customWidth="1"/>
    <col min="10504" max="10504" width="15.25" style="12" customWidth="1"/>
    <col min="10505" max="10505" width="2.375" style="12" customWidth="1"/>
    <col min="10506" max="10753" width="8.875" style="12"/>
    <col min="10754" max="10754" width="5.25" style="12" customWidth="1"/>
    <col min="10755" max="10759" width="12.5" style="12" customWidth="1"/>
    <col min="10760" max="10760" width="15.25" style="12" customWidth="1"/>
    <col min="10761" max="10761" width="2.375" style="12" customWidth="1"/>
    <col min="10762" max="11009" width="8.875" style="12"/>
    <col min="11010" max="11010" width="5.25" style="12" customWidth="1"/>
    <col min="11011" max="11015" width="12.5" style="12" customWidth="1"/>
    <col min="11016" max="11016" width="15.25" style="12" customWidth="1"/>
    <col min="11017" max="11017" width="2.375" style="12" customWidth="1"/>
    <col min="11018" max="11265" width="8.875" style="12"/>
    <col min="11266" max="11266" width="5.25" style="12" customWidth="1"/>
    <col min="11267" max="11271" width="12.5" style="12" customWidth="1"/>
    <col min="11272" max="11272" width="15.25" style="12" customWidth="1"/>
    <col min="11273" max="11273" width="2.375" style="12" customWidth="1"/>
    <col min="11274" max="11521" width="8.875" style="12"/>
    <col min="11522" max="11522" width="5.25" style="12" customWidth="1"/>
    <col min="11523" max="11527" width="12.5" style="12" customWidth="1"/>
    <col min="11528" max="11528" width="15.25" style="12" customWidth="1"/>
    <col min="11529" max="11529" width="2.375" style="12" customWidth="1"/>
    <col min="11530" max="11777" width="8.875" style="12"/>
    <col min="11778" max="11778" width="5.25" style="12" customWidth="1"/>
    <col min="11779" max="11783" width="12.5" style="12" customWidth="1"/>
    <col min="11784" max="11784" width="15.25" style="12" customWidth="1"/>
    <col min="11785" max="11785" width="2.375" style="12" customWidth="1"/>
    <col min="11786" max="12033" width="8.875" style="12"/>
    <col min="12034" max="12034" width="5.25" style="12" customWidth="1"/>
    <col min="12035" max="12039" width="12.5" style="12" customWidth="1"/>
    <col min="12040" max="12040" width="15.25" style="12" customWidth="1"/>
    <col min="12041" max="12041" width="2.375" style="12" customWidth="1"/>
    <col min="12042" max="12289" width="8.875" style="12"/>
    <col min="12290" max="12290" width="5.25" style="12" customWidth="1"/>
    <col min="12291" max="12295" width="12.5" style="12" customWidth="1"/>
    <col min="12296" max="12296" width="15.25" style="12" customWidth="1"/>
    <col min="12297" max="12297" width="2.375" style="12" customWidth="1"/>
    <col min="12298" max="12545" width="8.875" style="12"/>
    <col min="12546" max="12546" width="5.25" style="12" customWidth="1"/>
    <col min="12547" max="12551" width="12.5" style="12" customWidth="1"/>
    <col min="12552" max="12552" width="15.25" style="12" customWidth="1"/>
    <col min="12553" max="12553" width="2.375" style="12" customWidth="1"/>
    <col min="12554" max="12801" width="8.875" style="12"/>
    <col min="12802" max="12802" width="5.25" style="12" customWidth="1"/>
    <col min="12803" max="12807" width="12.5" style="12" customWidth="1"/>
    <col min="12808" max="12808" width="15.25" style="12" customWidth="1"/>
    <col min="12809" max="12809" width="2.375" style="12" customWidth="1"/>
    <col min="12810" max="13057" width="8.875" style="12"/>
    <col min="13058" max="13058" width="5.25" style="12" customWidth="1"/>
    <col min="13059" max="13063" width="12.5" style="12" customWidth="1"/>
    <col min="13064" max="13064" width="15.25" style="12" customWidth="1"/>
    <col min="13065" max="13065" width="2.375" style="12" customWidth="1"/>
    <col min="13066" max="13313" width="8.875" style="12"/>
    <col min="13314" max="13314" width="5.25" style="12" customWidth="1"/>
    <col min="13315" max="13319" width="12.5" style="12" customWidth="1"/>
    <col min="13320" max="13320" width="15.25" style="12" customWidth="1"/>
    <col min="13321" max="13321" width="2.375" style="12" customWidth="1"/>
    <col min="13322" max="13569" width="8.875" style="12"/>
    <col min="13570" max="13570" width="5.25" style="12" customWidth="1"/>
    <col min="13571" max="13575" width="12.5" style="12" customWidth="1"/>
    <col min="13576" max="13576" width="15.25" style="12" customWidth="1"/>
    <col min="13577" max="13577" width="2.375" style="12" customWidth="1"/>
    <col min="13578" max="13825" width="8.875" style="12"/>
    <col min="13826" max="13826" width="5.25" style="12" customWidth="1"/>
    <col min="13827" max="13831" width="12.5" style="12" customWidth="1"/>
    <col min="13832" max="13832" width="15.25" style="12" customWidth="1"/>
    <col min="13833" max="13833" width="2.375" style="12" customWidth="1"/>
    <col min="13834" max="14081" width="8.875" style="12"/>
    <col min="14082" max="14082" width="5.25" style="12" customWidth="1"/>
    <col min="14083" max="14087" width="12.5" style="12" customWidth="1"/>
    <col min="14088" max="14088" width="15.25" style="12" customWidth="1"/>
    <col min="14089" max="14089" width="2.375" style="12" customWidth="1"/>
    <col min="14090" max="14337" width="8.875" style="12"/>
    <col min="14338" max="14338" width="5.25" style="12" customWidth="1"/>
    <col min="14339" max="14343" width="12.5" style="12" customWidth="1"/>
    <col min="14344" max="14344" width="15.25" style="12" customWidth="1"/>
    <col min="14345" max="14345" width="2.375" style="12" customWidth="1"/>
    <col min="14346" max="14593" width="8.875" style="12"/>
    <col min="14594" max="14594" width="5.25" style="12" customWidth="1"/>
    <col min="14595" max="14599" width="12.5" style="12" customWidth="1"/>
    <col min="14600" max="14600" width="15.25" style="12" customWidth="1"/>
    <col min="14601" max="14601" width="2.375" style="12" customWidth="1"/>
    <col min="14602" max="14849" width="8.875" style="12"/>
    <col min="14850" max="14850" width="5.25" style="12" customWidth="1"/>
    <col min="14851" max="14855" width="12.5" style="12" customWidth="1"/>
    <col min="14856" max="14856" width="15.25" style="12" customWidth="1"/>
    <col min="14857" max="14857" width="2.375" style="12" customWidth="1"/>
    <col min="14858" max="15105" width="8.875" style="12"/>
    <col min="15106" max="15106" width="5.25" style="12" customWidth="1"/>
    <col min="15107" max="15111" width="12.5" style="12" customWidth="1"/>
    <col min="15112" max="15112" width="15.25" style="12" customWidth="1"/>
    <col min="15113" max="15113" width="2.375" style="12" customWidth="1"/>
    <col min="15114" max="15361" width="8.875" style="12"/>
    <col min="15362" max="15362" width="5.25" style="12" customWidth="1"/>
    <col min="15363" max="15367" width="12.5" style="12" customWidth="1"/>
    <col min="15368" max="15368" width="15.25" style="12" customWidth="1"/>
    <col min="15369" max="15369" width="2.375" style="12" customWidth="1"/>
    <col min="15370" max="15617" width="8.875" style="12"/>
    <col min="15618" max="15618" width="5.25" style="12" customWidth="1"/>
    <col min="15619" max="15623" width="12.5" style="12" customWidth="1"/>
    <col min="15624" max="15624" width="15.25" style="12" customWidth="1"/>
    <col min="15625" max="15625" width="2.375" style="12" customWidth="1"/>
    <col min="15626" max="15873" width="8.875" style="12"/>
    <col min="15874" max="15874" width="5.25" style="12" customWidth="1"/>
    <col min="15875" max="15879" width="12.5" style="12" customWidth="1"/>
    <col min="15880" max="15880" width="15.25" style="12" customWidth="1"/>
    <col min="15881" max="15881" width="2.375" style="12" customWidth="1"/>
    <col min="15882" max="16129" width="8.875" style="12"/>
    <col min="16130" max="16130" width="5.25" style="12" customWidth="1"/>
    <col min="16131" max="16135" width="12.5" style="12" customWidth="1"/>
    <col min="16136" max="16136" width="15.25" style="12" customWidth="1"/>
    <col min="16137" max="16137" width="2.375" style="12" customWidth="1"/>
    <col min="16138" max="16384" width="8.875" style="12"/>
  </cols>
  <sheetData>
    <row r="1" spans="1:21" ht="20.25" customHeight="1" x14ac:dyDescent="0.15">
      <c r="A1" s="9" t="s">
        <v>108</v>
      </c>
      <c r="B1" s="10"/>
      <c r="C1" s="10"/>
      <c r="D1" s="10"/>
      <c r="E1" s="10"/>
      <c r="F1" s="10"/>
      <c r="G1" s="11"/>
    </row>
    <row r="2" spans="1:21" ht="20.25" customHeight="1" x14ac:dyDescent="0.15">
      <c r="F2" s="186"/>
      <c r="G2" s="186"/>
    </row>
    <row r="3" spans="1:21" ht="20.25" customHeight="1" x14ac:dyDescent="0.15">
      <c r="A3" s="187" t="s">
        <v>22</v>
      </c>
      <c r="B3" s="187"/>
      <c r="C3" s="187"/>
      <c r="D3" s="187"/>
      <c r="E3" s="187"/>
      <c r="F3" s="187"/>
      <c r="G3" s="187"/>
    </row>
    <row r="4" spans="1:21" ht="20.25" customHeight="1" x14ac:dyDescent="0.15">
      <c r="A4" s="187"/>
      <c r="B4" s="187"/>
      <c r="C4" s="187"/>
      <c r="D4" s="187"/>
      <c r="E4" s="187"/>
      <c r="F4" s="187"/>
      <c r="G4" s="187"/>
    </row>
    <row r="5" spans="1:21" ht="20.25" customHeight="1" x14ac:dyDescent="0.15">
      <c r="A5" s="10"/>
      <c r="B5" s="10"/>
      <c r="C5" s="10"/>
      <c r="D5" s="10"/>
      <c r="E5" s="10"/>
      <c r="F5" s="10"/>
      <c r="G5" s="10"/>
    </row>
    <row r="6" spans="1:21" ht="20.25" customHeight="1" x14ac:dyDescent="0.15">
      <c r="F6" s="186"/>
      <c r="G6" s="186"/>
    </row>
    <row r="7" spans="1:21" ht="20.25" customHeight="1" x14ac:dyDescent="0.15">
      <c r="B7" s="185" t="s">
        <v>23</v>
      </c>
      <c r="C7" s="185"/>
      <c r="D7" s="188" t="s">
        <v>24</v>
      </c>
      <c r="E7" s="188"/>
      <c r="F7" s="13" t="s">
        <v>25</v>
      </c>
      <c r="G7" s="14"/>
      <c r="J7" s="185" t="s">
        <v>23</v>
      </c>
      <c r="K7" s="185"/>
      <c r="L7" s="188" t="s">
        <v>50</v>
      </c>
      <c r="M7" s="188"/>
      <c r="N7" s="188" t="s">
        <v>51</v>
      </c>
      <c r="O7" s="188"/>
      <c r="P7" s="188" t="s">
        <v>52</v>
      </c>
      <c r="Q7" s="188"/>
      <c r="R7" s="188" t="s">
        <v>53</v>
      </c>
      <c r="S7" s="188"/>
    </row>
    <row r="8" spans="1:21" ht="20.25" customHeight="1" x14ac:dyDescent="0.15">
      <c r="B8" s="180" t="s">
        <v>87</v>
      </c>
      <c r="C8" s="180"/>
      <c r="D8" s="181">
        <f>'別紙12-1「実績調書」'!B26</f>
        <v>0</v>
      </c>
      <c r="E8" s="182"/>
      <c r="F8" s="185"/>
      <c r="J8" s="180" t="s">
        <v>26</v>
      </c>
      <c r="K8" s="180"/>
      <c r="L8" s="181" t="e">
        <f>#REF!</f>
        <v>#REF!</v>
      </c>
      <c r="M8" s="182"/>
      <c r="N8" s="181" t="e">
        <f>#REF!</f>
        <v>#REF!</v>
      </c>
      <c r="O8" s="182"/>
      <c r="P8" s="181" t="e">
        <f>L8+N8</f>
        <v>#REF!</v>
      </c>
      <c r="Q8" s="182"/>
      <c r="R8" s="181" t="e">
        <f>P8</f>
        <v>#REF!</v>
      </c>
      <c r="S8" s="182"/>
    </row>
    <row r="9" spans="1:21" ht="20.25" customHeight="1" x14ac:dyDescent="0.15">
      <c r="B9" s="180"/>
      <c r="C9" s="180"/>
      <c r="D9" s="183"/>
      <c r="E9" s="184"/>
      <c r="F9" s="185"/>
      <c r="J9" s="180"/>
      <c r="K9" s="180"/>
      <c r="L9" s="183"/>
      <c r="M9" s="184"/>
      <c r="N9" s="183"/>
      <c r="O9" s="184"/>
      <c r="P9" s="183"/>
      <c r="Q9" s="184"/>
      <c r="R9" s="183"/>
      <c r="S9" s="184"/>
    </row>
    <row r="10" spans="1:21" ht="20.25" customHeight="1" x14ac:dyDescent="0.15">
      <c r="B10" s="180" t="s">
        <v>88</v>
      </c>
      <c r="C10" s="180"/>
      <c r="D10" s="181">
        <f>'別紙12-1「実績調書」'!E26</f>
        <v>0</v>
      </c>
      <c r="E10" s="182"/>
      <c r="F10" s="185"/>
      <c r="J10" s="180" t="s">
        <v>27</v>
      </c>
      <c r="K10" s="180"/>
      <c r="L10" s="181" t="e">
        <f>#REF!</f>
        <v>#REF!</v>
      </c>
      <c r="M10" s="182"/>
      <c r="N10" s="181" t="e">
        <f>#REF!</f>
        <v>#REF!</v>
      </c>
      <c r="O10" s="182"/>
      <c r="P10" s="181" t="e">
        <f>L10+N10</f>
        <v>#REF!</v>
      </c>
      <c r="Q10" s="182"/>
      <c r="R10" s="181" t="e">
        <f>MIN(P8,P10)</f>
        <v>#REF!</v>
      </c>
      <c r="S10" s="182"/>
      <c r="T10" s="194" t="s">
        <v>54</v>
      </c>
      <c r="U10" s="195"/>
    </row>
    <row r="11" spans="1:21" ht="20.25" customHeight="1" x14ac:dyDescent="0.15">
      <c r="B11" s="180"/>
      <c r="C11" s="180"/>
      <c r="D11" s="183"/>
      <c r="E11" s="184"/>
      <c r="F11" s="185"/>
      <c r="J11" s="180"/>
      <c r="K11" s="180"/>
      <c r="L11" s="183"/>
      <c r="M11" s="184"/>
      <c r="N11" s="183"/>
      <c r="O11" s="184"/>
      <c r="P11" s="183"/>
      <c r="Q11" s="184"/>
      <c r="R11" s="183"/>
      <c r="S11" s="184"/>
      <c r="T11" s="194"/>
      <c r="U11" s="195"/>
    </row>
    <row r="12" spans="1:21" ht="20.25" customHeight="1" x14ac:dyDescent="0.15">
      <c r="B12" s="191" t="s">
        <v>28</v>
      </c>
      <c r="C12" s="191"/>
      <c r="D12" s="192">
        <f>IF(ISERROR(D8-D10),"0",D8-D10)</f>
        <v>0</v>
      </c>
      <c r="E12" s="192"/>
      <c r="F12" s="185"/>
      <c r="J12" s="191" t="s">
        <v>28</v>
      </c>
      <c r="K12" s="191"/>
      <c r="L12" s="196"/>
      <c r="M12" s="196"/>
      <c r="N12" s="196"/>
      <c r="O12" s="196"/>
      <c r="P12" s="197"/>
      <c r="Q12" s="198"/>
      <c r="R12" s="181" t="e">
        <f>R8-R10</f>
        <v>#REF!</v>
      </c>
      <c r="S12" s="182"/>
    </row>
    <row r="13" spans="1:21" ht="20.25" customHeight="1" x14ac:dyDescent="0.15">
      <c r="B13" s="191"/>
      <c r="C13" s="191"/>
      <c r="D13" s="192"/>
      <c r="E13" s="192"/>
      <c r="F13" s="185"/>
      <c r="J13" s="191"/>
      <c r="K13" s="191"/>
      <c r="L13" s="196"/>
      <c r="M13" s="196"/>
      <c r="N13" s="196"/>
      <c r="O13" s="196"/>
      <c r="P13" s="199"/>
      <c r="Q13" s="200"/>
      <c r="R13" s="183"/>
      <c r="S13" s="184"/>
    </row>
    <row r="14" spans="1:21" ht="20.25" customHeight="1" x14ac:dyDescent="0.15">
      <c r="F14" s="15"/>
      <c r="G14" s="15"/>
    </row>
    <row r="15" spans="1:21" ht="20.25" customHeight="1" x14ac:dyDescent="0.15">
      <c r="B15" s="9" t="s">
        <v>98</v>
      </c>
    </row>
    <row r="16" spans="1:21" ht="66.75" customHeight="1" x14ac:dyDescent="0.15"/>
    <row r="17" spans="1:10" ht="33.75" customHeight="1" x14ac:dyDescent="0.15">
      <c r="B17" s="16"/>
      <c r="C17" s="16"/>
      <c r="D17" s="16"/>
    </row>
    <row r="18" spans="1:10" ht="23.25" customHeight="1" x14ac:dyDescent="0.15">
      <c r="F18" s="193" t="s">
        <v>29</v>
      </c>
      <c r="G18" s="193"/>
    </row>
    <row r="19" spans="1:10" ht="23.25" customHeight="1" x14ac:dyDescent="0.15"/>
    <row r="20" spans="1:10" ht="23.25" customHeight="1" x14ac:dyDescent="0.15"/>
    <row r="21" spans="1:10" ht="20.25" customHeight="1" x14ac:dyDescent="0.15">
      <c r="A21" s="12" t="s">
        <v>30</v>
      </c>
      <c r="E21" s="17"/>
      <c r="F21" s="190"/>
      <c r="G21" s="190"/>
      <c r="H21" s="190"/>
      <c r="I21" s="22"/>
    </row>
    <row r="22" spans="1:10" ht="20.25" customHeight="1" x14ac:dyDescent="0.15"/>
    <row r="23" spans="1:10" ht="20.25" customHeight="1" x14ac:dyDescent="0.15">
      <c r="A23" s="18"/>
      <c r="B23" s="18"/>
      <c r="C23" s="18"/>
      <c r="D23" s="18"/>
      <c r="E23" s="18"/>
      <c r="F23" s="18"/>
      <c r="G23" s="18"/>
      <c r="H23" s="19"/>
      <c r="I23" s="19"/>
      <c r="J23" s="19"/>
    </row>
    <row r="24" spans="1:10" ht="20.25" customHeight="1" x14ac:dyDescent="0.15"/>
    <row r="25" spans="1:10" ht="20.25" customHeight="1" x14ac:dyDescent="0.15">
      <c r="C25" s="30" t="s">
        <v>95</v>
      </c>
      <c r="D25" s="32" t="s">
        <v>5</v>
      </c>
      <c r="E25" s="189" t="str">
        <f>IF(様式第12号!R6="","",様式第12号!R6)</f>
        <v/>
      </c>
      <c r="F25" s="189"/>
      <c r="G25" s="189"/>
    </row>
    <row r="26" spans="1:10" ht="20.25" customHeight="1" x14ac:dyDescent="0.15">
      <c r="B26" s="9"/>
      <c r="C26" s="30"/>
      <c r="D26" s="32" t="s">
        <v>9</v>
      </c>
      <c r="E26" s="189" t="str">
        <f>IF(様式第12号!R7="","",様式第12号!R7)</f>
        <v/>
      </c>
      <c r="F26" s="189"/>
      <c r="G26" s="189"/>
    </row>
    <row r="27" spans="1:10" ht="20.25" customHeight="1" x14ac:dyDescent="0.15">
      <c r="D27" s="32" t="s">
        <v>94</v>
      </c>
      <c r="E27" s="189" t="str">
        <f>IF(様式第12号!R8="","",様式第12号!R8)</f>
        <v/>
      </c>
      <c r="F27" s="189"/>
      <c r="G27" s="189"/>
    </row>
    <row r="28" spans="1:10" ht="20.25" customHeight="1" x14ac:dyDescent="0.15"/>
    <row r="29" spans="1:10" ht="20.25" customHeight="1" x14ac:dyDescent="0.15">
      <c r="A29" s="15"/>
      <c r="B29" s="15"/>
      <c r="C29" s="15"/>
      <c r="D29" s="15"/>
      <c r="E29" s="15"/>
      <c r="F29" s="15"/>
      <c r="G29" s="15"/>
    </row>
    <row r="30" spans="1:10" ht="20.25" customHeight="1" x14ac:dyDescent="0.15"/>
    <row r="31" spans="1:10" ht="20.25" customHeight="1" x14ac:dyDescent="0.15"/>
    <row r="32" spans="1:10" ht="20.25" customHeight="1" x14ac:dyDescent="0.15"/>
    <row r="33" ht="20.25" customHeight="1" x14ac:dyDescent="0.15"/>
    <row r="34" ht="20.25" customHeight="1" x14ac:dyDescent="0.15"/>
    <row r="35" ht="20.25"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row r="51" ht="18" customHeight="1" x14ac:dyDescent="0.15"/>
  </sheetData>
  <sheetProtection algorithmName="SHA-512" hashValue="dW1bH7ke9H8+JVEgf+7vKQgZfoG3bf+JoL3BuFpK9wdI/yZubADwNBFULluZEMMy9aaxN41+o0kGOyI1nmx4wg==" saltValue="RSfZ7+FhtB9yWpnFOr62AA==" spinCount="100000" sheet="1" objects="1" scenarios="1"/>
  <mergeCells count="40">
    <mergeCell ref="T10:U11"/>
    <mergeCell ref="J12:K13"/>
    <mergeCell ref="L12:M13"/>
    <mergeCell ref="N12:O13"/>
    <mergeCell ref="P12:Q13"/>
    <mergeCell ref="R12:S13"/>
    <mergeCell ref="J10:K11"/>
    <mergeCell ref="L10:M11"/>
    <mergeCell ref="N10:O11"/>
    <mergeCell ref="P10:Q11"/>
    <mergeCell ref="R10:S11"/>
    <mergeCell ref="J8:K9"/>
    <mergeCell ref="L8:M9"/>
    <mergeCell ref="N8:O9"/>
    <mergeCell ref="P8:Q9"/>
    <mergeCell ref="R8:S9"/>
    <mergeCell ref="J7:K7"/>
    <mergeCell ref="L7:M7"/>
    <mergeCell ref="N7:O7"/>
    <mergeCell ref="P7:Q7"/>
    <mergeCell ref="R7:S7"/>
    <mergeCell ref="E25:G25"/>
    <mergeCell ref="E26:G26"/>
    <mergeCell ref="E27:G27"/>
    <mergeCell ref="F21:H21"/>
    <mergeCell ref="B10:C11"/>
    <mergeCell ref="D10:E11"/>
    <mergeCell ref="F10:F11"/>
    <mergeCell ref="B12:C13"/>
    <mergeCell ref="D12:E13"/>
    <mergeCell ref="F12:F13"/>
    <mergeCell ref="F18:G18"/>
    <mergeCell ref="B8:C9"/>
    <mergeCell ref="D8:E9"/>
    <mergeCell ref="F8:F9"/>
    <mergeCell ref="F2:G2"/>
    <mergeCell ref="A3:G4"/>
    <mergeCell ref="F6:G6"/>
    <mergeCell ref="B7:C7"/>
    <mergeCell ref="D7:E7"/>
  </mergeCells>
  <phoneticPr fontId="3"/>
  <dataValidations count="2">
    <dataValidation allowBlank="1" showInputMessage="1" showErrorMessage="1" prompt="自動入力されます" sqref="D8:E13 E25:G27" xr:uid="{00000000-0002-0000-0300-000000000000}"/>
    <dataValidation allowBlank="1" showInputMessage="1" showErrorMessage="1" prompt="空欄で提出してください（記載不要）" sqref="F18:G18" xr:uid="{00000000-0002-0000-0300-000002000000}"/>
  </dataValidations>
  <printOptions horizontalCentered="1"/>
  <pageMargins left="0.78740157480314965" right="0.62992125984251968" top="0.78740157480314965" bottom="0.78740157480314965"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提出書類一覧</vt:lpstr>
      <vt:lpstr>様式第12号</vt:lpstr>
      <vt:lpstr>別紙12-1「実績調書」</vt:lpstr>
      <vt:lpstr>（参考）決算書</vt:lpstr>
      <vt:lpstr>様式第20号（精算書）</vt:lpstr>
      <vt:lpstr>'（参考）決算書'!Print_Area</vt:lpstr>
      <vt:lpstr>提出書類一覧!Print_Area</vt:lpstr>
      <vt:lpstr>'別紙12-1「実績調書」'!Print_Area</vt:lpstr>
      <vt:lpstr>様式第12号!Print_Area</vt:lpstr>
      <vt:lpstr>'様式第20号（精算書）'!Print_Area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sinzai077</dc:creator>
  <cp:lastModifiedBy>sinzai077</cp:lastModifiedBy>
  <cp:lastPrinted>2022-03-17T09:00:12Z</cp:lastPrinted>
  <dcterms:created xsi:type="dcterms:W3CDTF">1997-01-08T22:48:59Z</dcterms:created>
  <dcterms:modified xsi:type="dcterms:W3CDTF">2022-03-17T10:22:37Z</dcterms:modified>
</cp:coreProperties>
</file>