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Z:\障害\R03\06_財団ＨＰ\030614_手引・記入例集・様式\"/>
    </mc:Choice>
  </mc:AlternateContent>
  <xr:revisionPtr revIDLastSave="0" documentId="13_ncr:1_{F641922D-516E-4438-BE13-5AB4B673F41A}" xr6:coauthVersionLast="36" xr6:coauthVersionMax="47" xr10:uidLastSave="{00000000-0000-0000-0000-000000000000}"/>
  <bookViews>
    <workbookView xWindow="-120" yWindow="-120" windowWidth="24240" windowHeight="13140" tabRatio="820" xr2:uid="{00000000-000D-0000-FFFF-FFFF00000000}"/>
  </bookViews>
  <sheets>
    <sheet name="事業計画時提出書類" sheetId="1" r:id="rId1"/>
    <sheet name="事業計画書  総括表" sheetId="2" r:id="rId2"/>
    <sheet name="別紙内訳書 " sheetId="37" state="hidden" r:id="rId3"/>
    <sheet name="福祉避難所別" sheetId="41" r:id="rId4"/>
    <sheet name="宿舎別" sheetId="36" r:id="rId5"/>
  </sheets>
  <definedNames>
    <definedName name="_xlnm.Print_Area" localSheetId="0">事業計画時提出書類!$A$1:$G$18</definedName>
    <definedName name="_xlnm.Print_Area" localSheetId="1">'事業計画書  総括表'!$A$1:$J$41</definedName>
    <definedName name="_xlnm.Print_Area" localSheetId="4">宿舎別!$A$1:$O$25</definedName>
    <definedName name="_xlnm.Print_Area" localSheetId="3">福祉避難所別!$A$1:$P$43</definedName>
    <definedName name="_xlnm.Print_Area" localSheetId="2">'別紙内訳書 '!$A$1:$H$36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41" l="1"/>
  <c r="C18" i="41" s="1"/>
  <c r="S18" i="41"/>
  <c r="S19" i="41" s="1"/>
  <c r="S20" i="41" s="1"/>
  <c r="S21" i="41" s="1"/>
  <c r="S22" i="41" s="1"/>
  <c r="S23" i="41" s="1"/>
  <c r="S24" i="41" s="1"/>
  <c r="S25" i="41" s="1"/>
  <c r="S26" i="41" s="1"/>
  <c r="S27" i="41" s="1"/>
  <c r="S28" i="41" s="1"/>
  <c r="S29" i="41" s="1"/>
  <c r="S30" i="41" s="1"/>
  <c r="S31" i="41" s="1"/>
  <c r="S32" i="41" s="1"/>
  <c r="O16" i="41"/>
  <c r="P16" i="41" s="1"/>
  <c r="O1" i="41"/>
  <c r="Q8" i="36" l="1"/>
  <c r="Q9" i="36" l="1"/>
  <c r="C17" i="36" s="1"/>
  <c r="D17" i="36" l="1"/>
  <c r="N17" i="36"/>
  <c r="J17" i="36"/>
  <c r="F17" i="36"/>
  <c r="G17" i="36"/>
  <c r="M17" i="36"/>
  <c r="I17" i="36"/>
  <c r="E17" i="36"/>
  <c r="K17" i="36"/>
  <c r="L17" i="36"/>
  <c r="H17" i="36"/>
  <c r="O1" i="36" l="1"/>
  <c r="F35" i="37"/>
  <c r="G1" i="37"/>
  <c r="O20" i="36" l="1"/>
  <c r="N19" i="36"/>
  <c r="N21" i="36" s="1"/>
  <c r="N22" i="36" s="1"/>
  <c r="N23" i="36" s="1"/>
  <c r="M19" i="36"/>
  <c r="M21" i="36" s="1"/>
  <c r="M22" i="36" s="1"/>
  <c r="M23" i="36" s="1"/>
  <c r="L19" i="36"/>
  <c r="L21" i="36" s="1"/>
  <c r="L22" i="36" s="1"/>
  <c r="L23" i="36" s="1"/>
  <c r="K19" i="36"/>
  <c r="K21" i="36" s="1"/>
  <c r="K22" i="36" s="1"/>
  <c r="K23" i="36" s="1"/>
  <c r="J19" i="36"/>
  <c r="J21" i="36" s="1"/>
  <c r="J22" i="36" s="1"/>
  <c r="J23" i="36" s="1"/>
  <c r="I19" i="36"/>
  <c r="I21" i="36" s="1"/>
  <c r="I22" i="36" s="1"/>
  <c r="I23" i="36" s="1"/>
  <c r="H19" i="36"/>
  <c r="H21" i="36" s="1"/>
  <c r="H22" i="36" s="1"/>
  <c r="H23" i="36" s="1"/>
  <c r="G19" i="36"/>
  <c r="G21" i="36" s="1"/>
  <c r="G22" i="36" s="1"/>
  <c r="G23" i="36" s="1"/>
  <c r="F19" i="36"/>
  <c r="F21" i="36" s="1"/>
  <c r="F22" i="36" s="1"/>
  <c r="F23" i="36" s="1"/>
  <c r="E19" i="36"/>
  <c r="E21" i="36" s="1"/>
  <c r="E22" i="36" s="1"/>
  <c r="E23" i="36" s="1"/>
  <c r="D19" i="36"/>
  <c r="D21" i="36" s="1"/>
  <c r="D22" i="36" s="1"/>
  <c r="D23" i="36" s="1"/>
  <c r="C19" i="36"/>
  <c r="C21" i="36" s="1"/>
  <c r="C22" i="36" s="1"/>
  <c r="C23" i="36" s="1"/>
  <c r="O17" i="36"/>
  <c r="O16" i="36"/>
  <c r="O15" i="36"/>
  <c r="O19" i="36" l="1"/>
  <c r="O21" i="36" s="1"/>
  <c r="O23" i="36"/>
  <c r="D12" i="36" s="1"/>
  <c r="F27" i="2" l="1"/>
  <c r="D1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I2" authorId="0" shapeId="0" xr:uid="{00000000-0006-0000-03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日付は2021/7/1から9/30までとしてください。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西暦で入力すると和暦に変換されます。
入力は2021/7/25のように、年月日の区切りにはスラッシュ（/）を使用してください。</t>
        </r>
      </text>
    </comment>
    <comment ref="A8" authorId="0" shapeId="0" xr:uid="{00000000-0006-0000-03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現在、作成中の様式は、「障害福祉サービス等職員」用です。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「介護職員」用は、所定のホームページよりダウンロードしてください。</t>
        </r>
      </text>
    </comment>
    <comment ref="D13" authorId="0" shapeId="0" xr:uid="{00000000-0006-0000-0300-000003000000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C28" authorId="0" shapeId="0" xr:uid="{00000000-0006-0000-03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13" authorId="0" shapeId="0" xr:uid="{36074EB6-176D-46C5-9665-694F2ABE53BA}">
      <text>
        <r>
          <rPr>
            <b/>
            <sz val="16"/>
            <color indexed="81"/>
            <rFont val="ＭＳ Ｐゴシック"/>
            <family val="3"/>
            <charset val="128"/>
          </rPr>
          <t>４戸以下の申請の場合は本表の記入は不要です。</t>
        </r>
      </text>
    </comment>
    <comment ref="P16" authorId="0" shapeId="0" xr:uid="{C5E4D205-3F67-4493-B423-8C991CC35245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E22" authorId="0" shapeId="0" xr:uid="{72E1C16D-CE88-4F13-8097-6CBA8649C8E5}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事業計画時や交付申請時に宿舎・入居者ともに「未定」の場合は、宿舎別（様式1-3）を作成は不要です。（※１）
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本様式の「備考」欄のドロップダウンリストから未定期間（※２）を選択し、未定期間に応じた金額を下表から「助成対象額（円）」欄へ転記してください。（下表の金額は該当未定期間に助成しうる満額となっています）</t>
        </r>
        <r>
          <rPr>
            <b/>
            <sz val="14"/>
            <color indexed="81"/>
            <rFont val="ＭＳ ゴシック"/>
            <family val="3"/>
            <charset val="128"/>
          </rPr>
          <t xml:space="preserve">
</t>
        </r>
        <r>
          <rPr>
            <b/>
            <sz val="16"/>
            <color indexed="81"/>
            <rFont val="ＭＳ ゴシック"/>
            <family val="3"/>
            <charset val="128"/>
          </rPr>
          <t xml:space="preserve">
</t>
        </r>
        <r>
          <rPr>
            <sz val="10"/>
            <color indexed="81"/>
            <rFont val="ＭＳ ゴシック"/>
            <family val="3"/>
            <charset val="128"/>
          </rPr>
          <t xml:space="preserve">（※１）年度途中の変更（転居等）により未定となった場合は、宿舎別（様式1-3）の作成が必要です。
（※２）未定の場合の助成期間開始日は、書類提出日の翌月以降となります。
〈例）9/15に事業計画書を提出する場合
　　　⇒「未定(10月以降)」を選択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  <author>作成者</author>
  </authors>
  <commentList>
    <comment ref="O5" authorId="0" shapeId="0" xr:uid="{00000000-0006-0000-08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転居等による変更がある場合は、枝番〔-1、-2等〕を入力してください。</t>
        </r>
      </text>
    </comment>
    <comment ref="Q8" authorId="1" shapeId="0" xr:uid="{00000000-0006-0000-0800-000002000000}">
      <text>
        <r>
          <rPr>
            <sz val="9"/>
            <color indexed="81"/>
            <rFont val="ＭＳ Ｐゴシック"/>
            <family val="3"/>
            <charset val="128"/>
          </rPr>
          <t>関数あり</t>
        </r>
      </text>
    </comment>
    <comment ref="Q9" authorId="1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関数あり</t>
        </r>
      </text>
    </comment>
    <comment ref="J11" authorId="0" shapeId="0" xr:uid="{00000000-0006-0000-0800-000004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注1：単年度事業につき、令和3年（2021年）4月1日以降の日付となります。
</t>
        </r>
        <r>
          <rPr>
            <sz val="11"/>
            <color indexed="81"/>
            <rFont val="ＭＳ Ｐゴシック"/>
            <family val="3"/>
            <charset val="128"/>
          </rPr>
          <t xml:space="preserve">助成期間の開始日は
  ①賃貸借契約書の始期
  ②入居確認及び雇用証明書の採用日
  ③住民票の住定日
  ④福祉避難所締結日
①～④の一番遅い日からとなります。
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注2：年月日は、西暦（例：2021/4/1）で入力してください。和暦に変換されます。年月日の区切りは"／"スラッシュを使用してください。変換されない場合は、和暦で入力してください。
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O23" authorId="0" shapeId="0" xr:uid="{00000000-0006-0000-0800-000005000000}">
      <text>
        <r>
          <rPr>
            <sz val="11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</commentList>
</comments>
</file>

<file path=xl/sharedStrings.xml><?xml version="1.0" encoding="utf-8"?>
<sst xmlns="http://schemas.openxmlformats.org/spreadsheetml/2006/main" count="251" uniqueCount="187">
  <si>
    <t>（事業計画書提出時）</t>
    <rPh sb="1" eb="3">
      <t>ジギョウ</t>
    </rPh>
    <rPh sb="3" eb="5">
      <t>ケイカク</t>
    </rPh>
    <rPh sb="5" eb="6">
      <t>ショ</t>
    </rPh>
    <rPh sb="6" eb="8">
      <t>テイシュツ</t>
    </rPh>
    <rPh sb="8" eb="9">
      <t>ジ</t>
    </rPh>
    <phoneticPr fontId="8"/>
  </si>
  <si>
    <t xml:space="preserve">
</t>
    <phoneticPr fontId="8"/>
  </si>
  <si>
    <t>法人名</t>
    <rPh sb="0" eb="2">
      <t>ホウジン</t>
    </rPh>
    <rPh sb="2" eb="3">
      <t>メイ</t>
    </rPh>
    <phoneticPr fontId="8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</si>
  <si>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8"/>
  </si>
  <si>
    <t>番号</t>
    <rPh sb="0" eb="2">
      <t>バンゴウ</t>
    </rPh>
    <phoneticPr fontId="8"/>
  </si>
  <si>
    <t>提出書類</t>
    <rPh sb="0" eb="2">
      <t>テイシュツ</t>
    </rPh>
    <rPh sb="2" eb="4">
      <t>ショルイ</t>
    </rPh>
    <phoneticPr fontId="8"/>
  </si>
  <si>
    <t>様式等</t>
    <rPh sb="0" eb="2">
      <t>ヨウシキ</t>
    </rPh>
    <rPh sb="2" eb="3">
      <t>トウ</t>
    </rPh>
    <phoneticPr fontId="8"/>
  </si>
  <si>
    <t>提出部数</t>
    <rPh sb="0" eb="2">
      <t>テイシュツ</t>
    </rPh>
    <rPh sb="2" eb="4">
      <t>ブスウ</t>
    </rPh>
    <phoneticPr fontId="8"/>
  </si>
  <si>
    <t>チェック
記入欄 
※</t>
    <rPh sb="5" eb="7">
      <t>キニュウ</t>
    </rPh>
    <rPh sb="7" eb="8">
      <t>ラン</t>
    </rPh>
    <phoneticPr fontId="8"/>
  </si>
  <si>
    <t>備考</t>
    <rPh sb="0" eb="2">
      <t>ビコウ</t>
    </rPh>
    <phoneticPr fontId="8"/>
  </si>
  <si>
    <t>本表</t>
    <rPh sb="0" eb="1">
      <t>ホン</t>
    </rPh>
    <rPh sb="1" eb="2">
      <t>ヒョウ</t>
    </rPh>
    <phoneticPr fontId="8"/>
  </si>
  <si>
    <t>部</t>
    <rPh sb="0" eb="1">
      <t>ブ</t>
    </rPh>
    <phoneticPr fontId="8"/>
  </si>
  <si>
    <t>事業計画書</t>
    <rPh sb="0" eb="2">
      <t>ジギョウ</t>
    </rPh>
    <rPh sb="2" eb="4">
      <t>ケイカク</t>
    </rPh>
    <rPh sb="4" eb="5">
      <t>ショ</t>
    </rPh>
    <phoneticPr fontId="8"/>
  </si>
  <si>
    <t>様式 1</t>
    <rPh sb="0" eb="2">
      <t>ヨウシキ</t>
    </rPh>
    <phoneticPr fontId="8"/>
  </si>
  <si>
    <t>事業計画書（福祉避難所別）
（1福祉避難所につき１部）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6" eb="18">
      <t>フクシ</t>
    </rPh>
    <rPh sb="18" eb="21">
      <t>ヒナンジョ</t>
    </rPh>
    <rPh sb="25" eb="26">
      <t>ブ</t>
    </rPh>
    <phoneticPr fontId="8"/>
  </si>
  <si>
    <t>様式 1-2</t>
    <rPh sb="0" eb="2">
      <t>ヨウシキ</t>
    </rPh>
    <phoneticPr fontId="8"/>
  </si>
  <si>
    <t>事業計画書（宿舎別）</t>
    <rPh sb="0" eb="2">
      <t>ジギョウ</t>
    </rPh>
    <rPh sb="2" eb="5">
      <t>ケイカクショ</t>
    </rPh>
    <rPh sb="6" eb="8">
      <t>シュクシャ</t>
    </rPh>
    <rPh sb="8" eb="9">
      <t>ベツ</t>
    </rPh>
    <phoneticPr fontId="8"/>
  </si>
  <si>
    <t>様式 1-3</t>
    <rPh sb="0" eb="2">
      <t>ヨウシキ</t>
    </rPh>
    <phoneticPr fontId="8"/>
  </si>
  <si>
    <t>任意様式</t>
    <rPh sb="0" eb="2">
      <t>ニンイ</t>
    </rPh>
    <rPh sb="2" eb="4">
      <t>ヨウシキ</t>
    </rPh>
    <phoneticPr fontId="8"/>
  </si>
  <si>
    <t>Ａ</t>
    <phoneticPr fontId="8"/>
  </si>
  <si>
    <t>賃貸借契約書（写し） 
（法人と貸主との間におけるもの）</t>
    <rPh sb="0" eb="3">
      <t>チンタイシャク</t>
    </rPh>
    <rPh sb="3" eb="6">
      <t>ケイヤクショ</t>
    </rPh>
    <rPh sb="7" eb="8">
      <t>ウツ</t>
    </rPh>
    <rPh sb="13" eb="15">
      <t>ホウジン</t>
    </rPh>
    <rPh sb="16" eb="18">
      <t>カシヌシ</t>
    </rPh>
    <rPh sb="20" eb="21">
      <t>アイダ</t>
    </rPh>
    <phoneticPr fontId="8"/>
  </si>
  <si>
    <t>Ｂ</t>
    <phoneticPr fontId="8"/>
  </si>
  <si>
    <t xml:space="preserve">入居確認及び雇用証明書 </t>
    <rPh sb="4" eb="5">
      <t>オヨ</t>
    </rPh>
    <rPh sb="10" eb="11">
      <t>ショ</t>
    </rPh>
    <phoneticPr fontId="8"/>
  </si>
  <si>
    <t>別紙 1</t>
    <rPh sb="0" eb="2">
      <t>ベッシ</t>
    </rPh>
    <phoneticPr fontId="8"/>
  </si>
  <si>
    <t>Ｃ</t>
    <phoneticPr fontId="8"/>
  </si>
  <si>
    <t>・</t>
    <phoneticPr fontId="8"/>
  </si>
  <si>
    <t>その他必要に応じて、書類の提出をお願いすることがあります。</t>
    <rPh sb="2" eb="3">
      <t>タ</t>
    </rPh>
    <rPh sb="3" eb="5">
      <t>ヒツヨウ</t>
    </rPh>
    <rPh sb="6" eb="7">
      <t>オウ</t>
    </rPh>
    <rPh sb="10" eb="12">
      <t>ショルイ</t>
    </rPh>
    <rPh sb="13" eb="15">
      <t>テイシュツ</t>
    </rPh>
    <rPh sb="17" eb="18">
      <t>ネガ</t>
    </rPh>
    <phoneticPr fontId="8"/>
  </si>
  <si>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8"/>
  </si>
  <si>
    <t xml:space="preserve">     年    月    日</t>
    <rPh sb="5" eb="6">
      <t>トシ</t>
    </rPh>
    <rPh sb="10" eb="11">
      <t>ツキ</t>
    </rPh>
    <rPh sb="15" eb="16">
      <t>ヒ</t>
    </rPh>
    <phoneticPr fontId="8"/>
  </si>
  <si>
    <t>法 人 名</t>
    <rPh sb="0" eb="1">
      <t>ホウ</t>
    </rPh>
    <rPh sb="2" eb="3">
      <t>ヒト</t>
    </rPh>
    <rPh sb="4" eb="5">
      <t>メイ</t>
    </rPh>
    <phoneticPr fontId="8"/>
  </si>
  <si>
    <t>所 在 地</t>
    <rPh sb="0" eb="1">
      <t>トコロ</t>
    </rPh>
    <rPh sb="2" eb="3">
      <t>ザイ</t>
    </rPh>
    <rPh sb="4" eb="5">
      <t>チ</t>
    </rPh>
    <phoneticPr fontId="8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</si>
  <si>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8"/>
  </si>
  <si>
    <t>助成対象額                      金</t>
    <rPh sb="0" eb="2">
      <t>ジョセイ</t>
    </rPh>
    <rPh sb="2" eb="4">
      <t>タイショウ</t>
    </rPh>
    <rPh sb="4" eb="5">
      <t>ガク</t>
    </rPh>
    <rPh sb="27" eb="28">
      <t>キン</t>
    </rPh>
    <phoneticPr fontId="8"/>
  </si>
  <si>
    <t>円</t>
    <rPh sb="0" eb="1">
      <t>エン</t>
    </rPh>
    <phoneticPr fontId="8"/>
  </si>
  <si>
    <t>内訳</t>
    <rPh sb="0" eb="2">
      <t>ウチワケ</t>
    </rPh>
    <phoneticPr fontId="8"/>
  </si>
  <si>
    <t>福祉避難所名</t>
    <rPh sb="0" eb="2">
      <t>フクシ</t>
    </rPh>
    <rPh sb="2" eb="5">
      <t>ヒナンジョ</t>
    </rPh>
    <rPh sb="5" eb="6">
      <t>メイ</t>
    </rPh>
    <phoneticPr fontId="8"/>
  </si>
  <si>
    <t>助成対象額</t>
    <rPh sb="0" eb="2">
      <t>ジョセイ</t>
    </rPh>
    <rPh sb="2" eb="4">
      <t>タイショウ</t>
    </rPh>
    <rPh sb="4" eb="5">
      <t>ガク</t>
    </rPh>
    <phoneticPr fontId="8"/>
  </si>
  <si>
    <t>合         計</t>
    <rPh sb="0" eb="1">
      <t>ゴウ</t>
    </rPh>
    <rPh sb="10" eb="11">
      <t>ケイ</t>
    </rPh>
    <phoneticPr fontId="8"/>
  </si>
  <si>
    <t>・</t>
    <phoneticPr fontId="8"/>
  </si>
  <si>
    <t>事業計画書（福祉避難所別） [様式1-2]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5" eb="17">
      <t>ヨウシキ</t>
    </rPh>
    <phoneticPr fontId="8"/>
  </si>
  <si>
    <t>事業計画書（宿舎別）[様式1-3]</t>
    <rPh sb="0" eb="2">
      <t>ジギョウ</t>
    </rPh>
    <rPh sb="2" eb="4">
      <t>ケイカク</t>
    </rPh>
    <rPh sb="4" eb="5">
      <t>ショ</t>
    </rPh>
    <rPh sb="6" eb="8">
      <t>シュクシャ</t>
    </rPh>
    <rPh sb="8" eb="9">
      <t>ベツ</t>
    </rPh>
    <rPh sb="11" eb="13">
      <t>ヨウシキ</t>
    </rPh>
    <phoneticPr fontId="8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</si>
  <si>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8"/>
  </si>
  <si>
    <t xml:space="preserve">〔事務取扱者〕  </t>
    <rPh sb="1" eb="3">
      <t>ジム</t>
    </rPh>
    <rPh sb="3" eb="5">
      <t>トリアツカイ</t>
    </rPh>
    <rPh sb="5" eb="6">
      <t>シャ</t>
    </rPh>
    <phoneticPr fontId="8"/>
  </si>
  <si>
    <t>所    属</t>
    <rPh sb="0" eb="1">
      <t>トコロ</t>
    </rPh>
    <rPh sb="5" eb="6">
      <t>ゾク</t>
    </rPh>
    <phoneticPr fontId="8"/>
  </si>
  <si>
    <t>ふ り が な</t>
    <phoneticPr fontId="8"/>
  </si>
  <si>
    <t>氏     名</t>
    <rPh sb="0" eb="1">
      <t>シ</t>
    </rPh>
    <rPh sb="6" eb="7">
      <t>メイ</t>
    </rPh>
    <phoneticPr fontId="8"/>
  </si>
  <si>
    <t>連絡先</t>
    <rPh sb="0" eb="3">
      <t>レンラクサキ</t>
    </rPh>
    <phoneticPr fontId="8"/>
  </si>
  <si>
    <t xml:space="preserve">   TEL：</t>
    <phoneticPr fontId="8"/>
  </si>
  <si>
    <t xml:space="preserve">        FAX：</t>
    <phoneticPr fontId="8"/>
  </si>
  <si>
    <t>財団記入欄</t>
    <rPh sb="0" eb="2">
      <t>ザイダン</t>
    </rPh>
    <rPh sb="2" eb="4">
      <t>キニュウ</t>
    </rPh>
    <rPh sb="4" eb="5">
      <t>ラン</t>
    </rPh>
    <phoneticPr fontId="8"/>
  </si>
  <si>
    <t>e-mail</t>
    <phoneticPr fontId="8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</si>
  <si>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8"/>
  </si>
  <si>
    <t>送付先住所</t>
    <rPh sb="0" eb="3">
      <t>ソウフサキ</t>
    </rPh>
    <rPh sb="3" eb="5">
      <t>ジュウショ</t>
    </rPh>
    <phoneticPr fontId="8"/>
  </si>
  <si>
    <t xml:space="preserve"> 福祉避難所が11ヶ所以上あり、１枚に書ききれないときには、（別紙）福祉避難所別内訳書を使用してください。</t>
    <rPh sb="34" eb="36">
      <t>フクシ</t>
    </rPh>
    <rPh sb="36" eb="39">
      <t>ヒナンジョ</t>
    </rPh>
    <rPh sb="39" eb="40">
      <t>ベツ</t>
    </rPh>
    <phoneticPr fontId="8"/>
  </si>
  <si>
    <t>公益財団法人東京都福祉保健財団 理事長 殿</t>
    <rPh sb="0" eb="6">
      <t>コウザイ</t>
    </rPh>
    <rPh sb="6" eb="15">
      <t>トウキョウトフクシホケンザイダン</t>
    </rPh>
    <rPh sb="16" eb="19">
      <t>リジチョウ</t>
    </rPh>
    <rPh sb="20" eb="21">
      <t>ドノ</t>
    </rPh>
    <phoneticPr fontId="8"/>
  </si>
  <si>
    <t>宿舎番号</t>
    <rPh sb="0" eb="2">
      <t>シュクシャ</t>
    </rPh>
    <rPh sb="2" eb="4">
      <t>バンゴウ</t>
    </rPh>
    <phoneticPr fontId="8"/>
  </si>
  <si>
    <r>
      <t xml:space="preserve">宿舎住所
</t>
    </r>
    <r>
      <rPr>
        <sz val="9"/>
        <rFont val="ＭＳ Ｐゴシック"/>
        <family val="3"/>
        <charset val="128"/>
        <scheme val="minor"/>
      </rPr>
      <t>（建物名・部屋番号も記載）</t>
    </r>
    <rPh sb="0" eb="2">
      <t>シュクシャ</t>
    </rPh>
    <rPh sb="2" eb="3">
      <t>ジュウ</t>
    </rPh>
    <rPh sb="3" eb="4">
      <t>ショ</t>
    </rPh>
    <rPh sb="6" eb="8">
      <t>タテモノ</t>
    </rPh>
    <rPh sb="8" eb="9">
      <t>ナ</t>
    </rPh>
    <rPh sb="10" eb="12">
      <t>ヘヤ</t>
    </rPh>
    <rPh sb="12" eb="14">
      <t>バンゴウ</t>
    </rPh>
    <rPh sb="15" eb="17">
      <t>キサイ</t>
    </rPh>
    <phoneticPr fontId="8"/>
  </si>
  <si>
    <r>
      <t xml:space="preserve">コード </t>
    </r>
    <r>
      <rPr>
        <sz val="8"/>
        <rFont val="ＭＳ Ｐゴシック"/>
        <family val="3"/>
        <charset val="128"/>
        <scheme val="minor"/>
      </rPr>
      <t>※1</t>
    </r>
    <phoneticPr fontId="8"/>
  </si>
  <si>
    <t>入居者氏名</t>
    <rPh sb="0" eb="3">
      <t>ニュウキョシャ</t>
    </rPh>
    <rPh sb="3" eb="5">
      <t>シメイ</t>
    </rPh>
    <phoneticPr fontId="8"/>
  </si>
  <si>
    <t>助成期間</t>
    <rPh sb="0" eb="2">
      <t>ジョセイ</t>
    </rPh>
    <rPh sb="2" eb="4">
      <t>キカン</t>
    </rPh>
    <phoneticPr fontId="8"/>
  </si>
  <si>
    <t>開始日</t>
    <rPh sb="0" eb="3">
      <t>カイシビ</t>
    </rPh>
    <phoneticPr fontId="8"/>
  </si>
  <si>
    <t>1  助成対象額</t>
    <rPh sb="3" eb="5">
      <t>ジョセイ</t>
    </rPh>
    <rPh sb="5" eb="7">
      <t>タイショウ</t>
    </rPh>
    <rPh sb="7" eb="8">
      <t>ガク</t>
    </rPh>
    <phoneticPr fontId="8"/>
  </si>
  <si>
    <t>金</t>
    <rPh sb="0" eb="1">
      <t>キン</t>
    </rPh>
    <phoneticPr fontId="8"/>
  </si>
  <si>
    <t>終了日</t>
    <rPh sb="0" eb="3">
      <t>シュウリョウビ</t>
    </rPh>
    <phoneticPr fontId="8"/>
  </si>
  <si>
    <t>2  内訳</t>
    <rPh sb="3" eb="5">
      <t>ウチワケ</t>
    </rPh>
    <phoneticPr fontId="8"/>
  </si>
  <si>
    <t>種別</t>
    <rPh sb="0" eb="2">
      <t>シュベツ</t>
    </rPh>
    <phoneticPr fontId="8"/>
  </si>
  <si>
    <t>4月分</t>
    <rPh sb="1" eb="2">
      <t>ガツ</t>
    </rPh>
    <rPh sb="2" eb="3">
      <t>ブン</t>
    </rPh>
    <phoneticPr fontId="8"/>
  </si>
  <si>
    <t>5月分</t>
    <rPh sb="1" eb="2">
      <t>ガツ</t>
    </rPh>
    <rPh sb="2" eb="3">
      <t>ブン</t>
    </rPh>
    <phoneticPr fontId="8"/>
  </si>
  <si>
    <t>6月分</t>
    <rPh sb="1" eb="2">
      <t>ガツ</t>
    </rPh>
    <rPh sb="2" eb="3">
      <t>ブン</t>
    </rPh>
    <phoneticPr fontId="8"/>
  </si>
  <si>
    <t>7月分</t>
    <rPh sb="1" eb="2">
      <t>ガツ</t>
    </rPh>
    <rPh sb="2" eb="3">
      <t>ブン</t>
    </rPh>
    <phoneticPr fontId="8"/>
  </si>
  <si>
    <t>8月分</t>
    <rPh sb="2" eb="3">
      <t>ブン</t>
    </rPh>
    <phoneticPr fontId="8"/>
  </si>
  <si>
    <t>9月分</t>
    <rPh sb="2" eb="3">
      <t>ブン</t>
    </rPh>
    <phoneticPr fontId="8"/>
  </si>
  <si>
    <t>10月分</t>
    <rPh sb="3" eb="4">
      <t>ブン</t>
    </rPh>
    <phoneticPr fontId="8"/>
  </si>
  <si>
    <t>11月分</t>
    <rPh sb="3" eb="4">
      <t>ブン</t>
    </rPh>
    <phoneticPr fontId="8"/>
  </si>
  <si>
    <t>12月分</t>
    <rPh sb="3" eb="4">
      <t>ブン</t>
    </rPh>
    <phoneticPr fontId="8"/>
  </si>
  <si>
    <t>2月分</t>
    <rPh sb="2" eb="3">
      <t>ブン</t>
    </rPh>
    <phoneticPr fontId="8"/>
  </si>
  <si>
    <t>3月分</t>
    <rPh sb="2" eb="3">
      <t>ブン</t>
    </rPh>
    <phoneticPr fontId="8"/>
  </si>
  <si>
    <t>合計  （円）</t>
    <rPh sb="0" eb="2">
      <t>ゴウケイ</t>
    </rPh>
    <rPh sb="5" eb="6">
      <t>エン</t>
    </rPh>
    <phoneticPr fontId="8"/>
  </si>
  <si>
    <t>賃借料</t>
    <rPh sb="0" eb="1">
      <t>チン</t>
    </rPh>
    <rPh sb="1" eb="2">
      <t>シャク</t>
    </rPh>
    <rPh sb="2" eb="3">
      <t>リョウ</t>
    </rPh>
    <phoneticPr fontId="8"/>
  </si>
  <si>
    <t>共益費（管理費）</t>
    <rPh sb="0" eb="3">
      <t>キョウエキヒ</t>
    </rPh>
    <rPh sb="4" eb="7">
      <t>カンリヒ</t>
    </rPh>
    <phoneticPr fontId="8"/>
  </si>
  <si>
    <t>礼金または更新料</t>
    <rPh sb="0" eb="2">
      <t>レイキン</t>
    </rPh>
    <rPh sb="5" eb="8">
      <t>コウシンリョウ</t>
    </rPh>
    <phoneticPr fontId="8"/>
  </si>
  <si>
    <r>
      <t>合計</t>
    </r>
    <r>
      <rPr>
        <b/>
        <sz val="10"/>
        <rFont val="ＭＳ Ｐゴシック"/>
        <family val="3"/>
        <charset val="128"/>
        <scheme val="minor"/>
      </rPr>
      <t xml:space="preserve"> [a]</t>
    </r>
    <rPh sb="0" eb="2">
      <t>ゴウケイ</t>
    </rPh>
    <phoneticPr fontId="8"/>
  </si>
  <si>
    <r>
      <t>入居者負担額</t>
    </r>
    <r>
      <rPr>
        <b/>
        <sz val="10"/>
        <rFont val="ＭＳ Ｐゴシック"/>
        <family val="3"/>
        <charset val="128"/>
        <scheme val="minor"/>
      </rPr>
      <t xml:space="preserve"> [b]</t>
    </r>
    <rPh sb="0" eb="3">
      <t>ニュウキョシャ</t>
    </rPh>
    <rPh sb="3" eb="5">
      <t>フタン</t>
    </rPh>
    <rPh sb="5" eb="6">
      <t>ガク</t>
    </rPh>
    <phoneticPr fontId="8"/>
  </si>
  <si>
    <r>
      <t>法人負担額</t>
    </r>
    <r>
      <rPr>
        <b/>
        <sz val="10"/>
        <rFont val="ＭＳ Ｐゴシック"/>
        <family val="3"/>
        <charset val="128"/>
        <scheme val="minor"/>
      </rPr>
      <t xml:space="preserve"> [c]</t>
    </r>
    <r>
      <rPr>
        <sz val="10"/>
        <rFont val="ＭＳ Ｐゴシック"/>
        <family val="3"/>
        <charset val="128"/>
        <scheme val="minor"/>
      </rPr>
      <t xml:space="preserve">
 （a-b）</t>
    </r>
    <rPh sb="0" eb="2">
      <t>ホウジン</t>
    </rPh>
    <rPh sb="2" eb="4">
      <t>フタン</t>
    </rPh>
    <rPh sb="4" eb="5">
      <t>ガク</t>
    </rPh>
    <phoneticPr fontId="8"/>
  </si>
  <si>
    <r>
      <t>選定額</t>
    </r>
    <r>
      <rPr>
        <b/>
        <sz val="10"/>
        <rFont val="ＭＳ Ｐゴシック"/>
        <family val="3"/>
        <charset val="128"/>
        <scheme val="minor"/>
      </rPr>
      <t xml:space="preserve"> [d]</t>
    </r>
    <r>
      <rPr>
        <sz val="10"/>
        <rFont val="ＭＳ Ｐゴシック"/>
        <family val="3"/>
        <charset val="128"/>
        <scheme val="minor"/>
      </rPr>
      <t xml:space="preserve">
（cと基準額82,000円とを
比較し少ない額）</t>
    </r>
    <rPh sb="0" eb="2">
      <t>センテイ</t>
    </rPh>
    <rPh sb="2" eb="3">
      <t>ガク</t>
    </rPh>
    <rPh sb="11" eb="13">
      <t>キジュン</t>
    </rPh>
    <rPh sb="13" eb="14">
      <t>ガク</t>
    </rPh>
    <rPh sb="20" eb="21">
      <t>エン</t>
    </rPh>
    <rPh sb="24" eb="26">
      <t>ヒカク</t>
    </rPh>
    <rPh sb="27" eb="28">
      <t>スク</t>
    </rPh>
    <rPh sb="30" eb="31">
      <t>ガク</t>
    </rPh>
    <phoneticPr fontId="8"/>
  </si>
  <si>
    <t>－</t>
    <phoneticPr fontId="8"/>
  </si>
  <si>
    <t>助成対象額   ｄ×7/8
 （1,000円未満切捨）</t>
    <rPh sb="0" eb="2">
      <t>ジョセイ</t>
    </rPh>
    <rPh sb="2" eb="4">
      <t>タイショウ</t>
    </rPh>
    <rPh sb="4" eb="5">
      <t>ガク</t>
    </rPh>
    <rPh sb="21" eb="22">
      <t>エン</t>
    </rPh>
    <rPh sb="22" eb="24">
      <t>ミマン</t>
    </rPh>
    <rPh sb="24" eb="26">
      <t>キリス</t>
    </rPh>
    <phoneticPr fontId="8"/>
  </si>
  <si>
    <t xml:space="preserve">福祉避難所名 </t>
    <rPh sb="0" eb="2">
      <t>フクシ</t>
    </rPh>
    <rPh sb="2" eb="5">
      <t>ヒナンジョ</t>
    </rPh>
    <rPh sb="5" eb="6">
      <t>ナ</t>
    </rPh>
    <phoneticPr fontId="8"/>
  </si>
  <si>
    <t xml:space="preserve">所    在    地 </t>
    <rPh sb="0" eb="1">
      <t>トコロ</t>
    </rPh>
    <rPh sb="5" eb="6">
      <t>ザイ</t>
    </rPh>
    <rPh sb="10" eb="11">
      <t>チ</t>
    </rPh>
    <phoneticPr fontId="8"/>
  </si>
  <si>
    <t>サービス
種別コード</t>
    <rPh sb="5" eb="7">
      <t>シュベツ</t>
    </rPh>
    <phoneticPr fontId="35"/>
  </si>
  <si>
    <t>合計</t>
    <rPh sb="0" eb="2">
      <t>ゴウケイ</t>
    </rPh>
    <phoneticPr fontId="35"/>
  </si>
  <si>
    <t>今年度申請上限戸数</t>
    <rPh sb="0" eb="3">
      <t>コンネンド</t>
    </rPh>
    <rPh sb="3" eb="5">
      <t>シンセイ</t>
    </rPh>
    <rPh sb="5" eb="7">
      <t>ジョウゲン</t>
    </rPh>
    <rPh sb="7" eb="8">
      <t>コ</t>
    </rPh>
    <rPh sb="8" eb="9">
      <t>カズ</t>
    </rPh>
    <phoneticPr fontId="35"/>
  </si>
  <si>
    <t>1. 助成対象額</t>
    <rPh sb="3" eb="5">
      <t>ジョセイ</t>
    </rPh>
    <rPh sb="5" eb="7">
      <t>タイショウ</t>
    </rPh>
    <rPh sb="7" eb="8">
      <t>ガク</t>
    </rPh>
    <phoneticPr fontId="35"/>
  </si>
  <si>
    <t>円</t>
    <rPh sb="0" eb="1">
      <t>エン</t>
    </rPh>
    <phoneticPr fontId="35"/>
  </si>
  <si>
    <t>2. 内訳</t>
    <rPh sb="3" eb="5">
      <t>ウチワケ</t>
    </rPh>
    <phoneticPr fontId="35"/>
  </si>
  <si>
    <t>宿舎番号</t>
    <rPh sb="0" eb="2">
      <t>シュクシャ</t>
    </rPh>
    <rPh sb="2" eb="4">
      <t>バンゴウ</t>
    </rPh>
    <phoneticPr fontId="35"/>
  </si>
  <si>
    <t>助成対象額（円）</t>
    <rPh sb="0" eb="2">
      <t>ジョセイ</t>
    </rPh>
    <rPh sb="2" eb="4">
      <t>タイショウ</t>
    </rPh>
    <rPh sb="4" eb="5">
      <t>ガク</t>
    </rPh>
    <rPh sb="6" eb="7">
      <t>エン</t>
    </rPh>
    <phoneticPr fontId="35"/>
  </si>
  <si>
    <t>※ この申請書は、宿舎一戸につき一枚作成してください。なお、宿舎・入居者に変更があった場合には、別葉（宿舎別）を作成してください。</t>
    <rPh sb="9" eb="11">
      <t>シュクシャ</t>
    </rPh>
    <rPh sb="12" eb="13">
      <t>ト</t>
    </rPh>
    <rPh sb="30" eb="32">
      <t>シュクシャ</t>
    </rPh>
    <rPh sb="33" eb="36">
      <t>ニュウキョシャ</t>
    </rPh>
    <rPh sb="37" eb="39">
      <t>ヘンコウ</t>
    </rPh>
    <rPh sb="43" eb="45">
      <t>バアイ</t>
    </rPh>
    <rPh sb="48" eb="50">
      <t>ベツヨウ</t>
    </rPh>
    <rPh sb="51" eb="53">
      <t>シュクシャ</t>
    </rPh>
    <rPh sb="53" eb="54">
      <t>ベツ</t>
    </rPh>
    <rPh sb="56" eb="58">
      <t>サクセイ</t>
    </rPh>
    <phoneticPr fontId="8"/>
  </si>
  <si>
    <t>定員合計数</t>
    <rPh sb="0" eb="2">
      <t>テイイン</t>
    </rPh>
    <rPh sb="2" eb="4">
      <t>ゴウケイ</t>
    </rPh>
    <rPh sb="4" eb="5">
      <t>スウ</t>
    </rPh>
    <phoneticPr fontId="8"/>
  </si>
  <si>
    <t>0～40</t>
    <phoneticPr fontId="8"/>
  </si>
  <si>
    <t>41～50</t>
    <phoneticPr fontId="8"/>
  </si>
  <si>
    <t>51～60</t>
    <phoneticPr fontId="8"/>
  </si>
  <si>
    <t>61～70</t>
    <phoneticPr fontId="8"/>
  </si>
  <si>
    <t>91～100</t>
    <phoneticPr fontId="8"/>
  </si>
  <si>
    <t>101～110</t>
    <phoneticPr fontId="8"/>
  </si>
  <si>
    <t>121～130</t>
    <phoneticPr fontId="8"/>
  </si>
  <si>
    <t>151～160</t>
    <phoneticPr fontId="8"/>
  </si>
  <si>
    <t>171～180</t>
    <phoneticPr fontId="8"/>
  </si>
  <si>
    <t>181～190</t>
    <phoneticPr fontId="8"/>
  </si>
  <si>
    <t>191～</t>
    <phoneticPr fontId="8"/>
  </si>
  <si>
    <t>申請上限
戸数</t>
    <rPh sb="0" eb="2">
      <t>シンセイ</t>
    </rPh>
    <rPh sb="2" eb="4">
      <t>ジョウゲン</t>
    </rPh>
    <rPh sb="5" eb="7">
      <t>コスウ</t>
    </rPh>
    <phoneticPr fontId="8"/>
  </si>
  <si>
    <t>1月分</t>
    <rPh sb="1" eb="2">
      <t>ガツ</t>
    </rPh>
    <rPh sb="2" eb="3">
      <t>ブン</t>
    </rPh>
    <phoneticPr fontId="8"/>
  </si>
  <si>
    <t>枝番号</t>
    <rPh sb="0" eb="1">
      <t>エダ</t>
    </rPh>
    <rPh sb="1" eb="2">
      <t>バン</t>
    </rPh>
    <rPh sb="2" eb="3">
      <t>ゴウ</t>
    </rPh>
    <phoneticPr fontId="8"/>
  </si>
  <si>
    <t>福祉避難所名
（事業所名）</t>
    <rPh sb="0" eb="6">
      <t>フクシヒナンジョナ</t>
    </rPh>
    <rPh sb="8" eb="11">
      <t>ジギョウショ</t>
    </rPh>
    <rPh sb="11" eb="12">
      <t>メイ</t>
    </rPh>
    <phoneticPr fontId="8"/>
  </si>
  <si>
    <t>備     考</t>
    <rPh sb="0" eb="1">
      <t>ビ</t>
    </rPh>
    <rPh sb="6" eb="7">
      <t>コウ</t>
    </rPh>
    <phoneticPr fontId="35"/>
  </si>
  <si>
    <t>備     考</t>
    <rPh sb="0" eb="1">
      <t>ビ</t>
    </rPh>
    <rPh sb="6" eb="7">
      <t>コウ</t>
    </rPh>
    <phoneticPr fontId="8"/>
  </si>
  <si>
    <t>事業計画書（福祉避難所別内訳書）</t>
  </si>
  <si>
    <t>支払額
（円）</t>
    <rPh sb="0" eb="1">
      <t>シ</t>
    </rPh>
    <rPh sb="1" eb="2">
      <t>バライ</t>
    </rPh>
    <rPh sb="2" eb="3">
      <t>ガク</t>
    </rPh>
    <rPh sb="5" eb="6">
      <t>エン</t>
    </rPh>
    <phoneticPr fontId="8"/>
  </si>
  <si>
    <t xml:space="preserve">令和３年度 東京都介護職員宿舎借り上げ支援事業  </t>
    <rPh sb="0" eb="2">
      <t>レイワ</t>
    </rPh>
    <phoneticPr fontId="8"/>
  </si>
  <si>
    <t>〒</t>
    <phoneticPr fontId="8"/>
  </si>
  <si>
    <t>81～90</t>
    <phoneticPr fontId="8"/>
  </si>
  <si>
    <t>※福祉避難所が複数ある場合は、福祉避難所毎に本書を作成してください。</t>
    <rPh sb="1" eb="3">
      <t>フクシ</t>
    </rPh>
    <rPh sb="3" eb="6">
      <t>ヒナンジョ</t>
    </rPh>
    <rPh sb="7" eb="9">
      <t>フクスウ</t>
    </rPh>
    <rPh sb="11" eb="13">
      <t>バアイ</t>
    </rPh>
    <rPh sb="15" eb="17">
      <t>フクシ</t>
    </rPh>
    <rPh sb="17" eb="20">
      <t>ヒナンジョ</t>
    </rPh>
    <rPh sb="20" eb="21">
      <t>マイ</t>
    </rPh>
    <rPh sb="22" eb="23">
      <t>ホン</t>
    </rPh>
    <rPh sb="23" eb="24">
      <t>ショ</t>
    </rPh>
    <rPh sb="25" eb="27">
      <t>サクセイ</t>
    </rPh>
    <phoneticPr fontId="8"/>
  </si>
  <si>
    <t xml:space="preserve">福祉避難所
からの距離
</t>
    <rPh sb="0" eb="2">
      <t>フクシ</t>
    </rPh>
    <rPh sb="2" eb="5">
      <t>ヒナンジョ</t>
    </rPh>
    <rPh sb="9" eb="11">
      <t>キョリ</t>
    </rPh>
    <phoneticPr fontId="8"/>
  </si>
  <si>
    <t>ｋｍ</t>
    <phoneticPr fontId="8"/>
  </si>
  <si>
    <t>＊同一宿舎に対象者が複数居住している場合は、下欄
  または備考欄に氏名と助成期間を記入してください。</t>
    <rPh sb="1" eb="3">
      <t>ドウイツ</t>
    </rPh>
    <rPh sb="3" eb="5">
      <t>シュクシャ</t>
    </rPh>
    <rPh sb="6" eb="9">
      <t>タイショウシャ</t>
    </rPh>
    <rPh sb="10" eb="12">
      <t>フクスウ</t>
    </rPh>
    <rPh sb="12" eb="14">
      <t>キョジュウ</t>
    </rPh>
    <rPh sb="18" eb="20">
      <t>バアイ</t>
    </rPh>
    <rPh sb="22" eb="24">
      <t>カラン</t>
    </rPh>
    <rPh sb="30" eb="32">
      <t>ビコウ</t>
    </rPh>
    <rPh sb="32" eb="33">
      <t>ラン</t>
    </rPh>
    <rPh sb="34" eb="36">
      <t>シメイ</t>
    </rPh>
    <rPh sb="37" eb="39">
      <t>ジョセイ</t>
    </rPh>
    <rPh sb="39" eb="41">
      <t>キカン</t>
    </rPh>
    <rPh sb="42" eb="44">
      <t>キニュウ</t>
    </rPh>
    <phoneticPr fontId="8"/>
  </si>
  <si>
    <t xml:space="preserve">   ※1 コードは交付要綱別表に定めるA～Kを選び、ご記入ください。</t>
    <rPh sb="10" eb="12">
      <t>コウフ</t>
    </rPh>
    <rPh sb="12" eb="14">
      <t>ヨウコウ</t>
    </rPh>
    <rPh sb="14" eb="16">
      <t>ベッピョウ</t>
    </rPh>
    <rPh sb="17" eb="18">
      <t>サダ</t>
    </rPh>
    <rPh sb="24" eb="25">
      <t>エラ</t>
    </rPh>
    <rPh sb="28" eb="30">
      <t>キニュウ</t>
    </rPh>
    <phoneticPr fontId="8"/>
  </si>
  <si>
    <r>
      <t xml:space="preserve">法人の印鑑証明書（原本）
   </t>
    </r>
    <r>
      <rPr>
        <sz val="11"/>
        <rFont val="ＭＳ Ｐゴシック"/>
        <family val="3"/>
        <charset val="128"/>
      </rPr>
      <t>※令和３年４月１日以降に取得したもの</t>
    </r>
    <rPh sb="0" eb="2">
      <t>ホウジン</t>
    </rPh>
    <rPh sb="3" eb="5">
      <t>インカン</t>
    </rPh>
    <rPh sb="5" eb="8">
      <t>ショウメイショ</t>
    </rPh>
    <rPh sb="9" eb="11">
      <t>ゲンポン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イコウ</t>
    </rPh>
    <rPh sb="28" eb="30">
      <t>シュトク</t>
    </rPh>
    <phoneticPr fontId="8"/>
  </si>
  <si>
    <t xml:space="preserve">記  </t>
    <rPh sb="0" eb="1">
      <t>キ</t>
    </rPh>
    <phoneticPr fontId="8"/>
  </si>
  <si>
    <t>東京都障害福祉サービス等職員宿舎借り上げ支援事業 
提出書類一覧</t>
    <rPh sb="0" eb="3">
      <t>トウキョウト</t>
    </rPh>
    <rPh sb="14" eb="22">
      <t>シカ</t>
    </rPh>
    <rPh sb="22" eb="24">
      <t>ジギョウ</t>
    </rPh>
    <rPh sb="26" eb="28">
      <t>テイシュツ</t>
    </rPh>
    <rPh sb="28" eb="30">
      <t>ショルイ</t>
    </rPh>
    <rPh sb="30" eb="32">
      <t>イチラン</t>
    </rPh>
    <phoneticPr fontId="8"/>
  </si>
  <si>
    <t>令和３年度 東京都障害福祉サービス等職員宿舎借り上げ支援事業  提出書類一覧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テイシュツ</t>
    </rPh>
    <rPh sb="34" eb="36">
      <t>ショルイ</t>
    </rPh>
    <rPh sb="36" eb="38">
      <t>イチラン</t>
    </rPh>
    <phoneticPr fontId="8"/>
  </si>
  <si>
    <t>「福祉避難所」協定書等
（「福祉避難所」であることを確認できる書類）</t>
    <phoneticPr fontId="8"/>
  </si>
  <si>
    <t>令和３年度 東京都障害福祉サービス等職員宿舎借り上げ支援事業  事業計画書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ジギョウ</t>
    </rPh>
    <rPh sb="34" eb="37">
      <t>ケイカクショ</t>
    </rPh>
    <phoneticPr fontId="8"/>
  </si>
  <si>
    <t xml:space="preserve">  令和３年度東京都障害福祉サービス等職員宿舎借り上げ支援事業助成金の手引に基づき、下記のとおり提出いたします。</t>
    <rPh sb="2" eb="4">
      <t>レイワ</t>
    </rPh>
    <rPh sb="5" eb="7">
      <t>ネンド</t>
    </rPh>
    <rPh sb="7" eb="10">
      <t>トウキョウト</t>
    </rPh>
    <rPh sb="21" eb="29">
      <t>シカ</t>
    </rPh>
    <rPh sb="29" eb="31">
      <t>ジギョウ</t>
    </rPh>
    <rPh sb="31" eb="34">
      <t>ジョセイキン</t>
    </rPh>
    <rPh sb="35" eb="37">
      <t>テビ</t>
    </rPh>
    <rPh sb="38" eb="39">
      <t>モト</t>
    </rPh>
    <rPh sb="42" eb="44">
      <t>カキ</t>
    </rPh>
    <rPh sb="48" eb="50">
      <t>テイシュツ</t>
    </rPh>
    <phoneticPr fontId="8"/>
  </si>
  <si>
    <t>161～170</t>
    <phoneticPr fontId="8"/>
  </si>
  <si>
    <t>141～150</t>
    <phoneticPr fontId="8"/>
  </si>
  <si>
    <t>131～140</t>
    <phoneticPr fontId="8"/>
  </si>
  <si>
    <t>111～120</t>
    <phoneticPr fontId="8"/>
  </si>
  <si>
    <t>71～80</t>
    <phoneticPr fontId="8"/>
  </si>
  <si>
    <t>利用定員数</t>
    <rPh sb="0" eb="2">
      <t>リヨウ</t>
    </rPh>
    <rPh sb="2" eb="4">
      <t>テイイン</t>
    </rPh>
    <rPh sb="4" eb="5">
      <t>スウ</t>
    </rPh>
    <phoneticPr fontId="35"/>
  </si>
  <si>
    <t>ヒ</t>
    <phoneticPr fontId="8"/>
  </si>
  <si>
    <t>ハ</t>
    <phoneticPr fontId="8"/>
  </si>
  <si>
    <t>ノ</t>
    <phoneticPr fontId="8"/>
  </si>
  <si>
    <t>ネ</t>
    <phoneticPr fontId="8"/>
  </si>
  <si>
    <t>ヌ</t>
    <phoneticPr fontId="8"/>
  </si>
  <si>
    <t>ニ</t>
    <phoneticPr fontId="8"/>
  </si>
  <si>
    <t>ナ</t>
    <phoneticPr fontId="8"/>
  </si>
  <si>
    <t>ト</t>
    <phoneticPr fontId="8"/>
  </si>
  <si>
    <t>テ</t>
    <phoneticPr fontId="8"/>
  </si>
  <si>
    <t>ツ</t>
    <phoneticPr fontId="8"/>
  </si>
  <si>
    <t>チ</t>
    <phoneticPr fontId="8"/>
  </si>
  <si>
    <t>タ</t>
    <phoneticPr fontId="8"/>
  </si>
  <si>
    <t>ソ</t>
    <phoneticPr fontId="8"/>
  </si>
  <si>
    <t>利用定員数</t>
    <rPh sb="0" eb="2">
      <t>リヨウ</t>
    </rPh>
    <rPh sb="2" eb="3">
      <t>サダ</t>
    </rPh>
    <rPh sb="3" eb="4">
      <t>イン</t>
    </rPh>
    <rPh sb="4" eb="5">
      <t>スウ</t>
    </rPh>
    <phoneticPr fontId="35"/>
  </si>
  <si>
    <t>セ</t>
    <phoneticPr fontId="8"/>
  </si>
  <si>
    <t>ス</t>
    <phoneticPr fontId="8"/>
  </si>
  <si>
    <t>シ</t>
    <phoneticPr fontId="8"/>
  </si>
  <si>
    <t>サ</t>
    <phoneticPr fontId="8"/>
  </si>
  <si>
    <t>コ</t>
    <phoneticPr fontId="8"/>
  </si>
  <si>
    <t>ケ</t>
    <phoneticPr fontId="8"/>
  </si>
  <si>
    <t>ク</t>
    <phoneticPr fontId="8"/>
  </si>
  <si>
    <t>キ</t>
    <phoneticPr fontId="8"/>
  </si>
  <si>
    <t>カ</t>
    <phoneticPr fontId="8"/>
  </si>
  <si>
    <t>オ</t>
    <phoneticPr fontId="8"/>
  </si>
  <si>
    <t>エ</t>
    <phoneticPr fontId="8"/>
  </si>
  <si>
    <t>ウ</t>
    <phoneticPr fontId="8"/>
  </si>
  <si>
    <t>イ</t>
    <phoneticPr fontId="8"/>
  </si>
  <si>
    <t>ア</t>
    <phoneticPr fontId="8"/>
  </si>
  <si>
    <t xml:space="preserve">令和３年度 東京都障害福祉サービス等職員宿舎借り上げ支援事業  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phoneticPr fontId="8"/>
  </si>
  <si>
    <t>令和３年度 東京都障害福祉サービス等職員宿舎借り上げ支援事業　</t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2">
      <t>シュクシャ</t>
    </rPh>
    <rPh sb="22" eb="23">
      <t>カ</t>
    </rPh>
    <rPh sb="24" eb="25">
      <t>ア</t>
    </rPh>
    <rPh sb="26" eb="28">
      <t>シエン</t>
    </rPh>
    <rPh sb="28" eb="30">
      <t>ジギョウ</t>
    </rPh>
    <phoneticPr fontId="8"/>
  </si>
  <si>
    <t>◆１番から6番の書類は、提出必須です。
♦7番の書類は、5戸以上申請する場合のみ提出してください。
◆ＡBＣの書類は、現時点で宿舎及び入居者が確定している場合には提出が必要です。
 （昨年度提出していても、新たに提出が必要です。）
◆ 事業計画の提出にあたり、下記の太枠内を記入し提出してください。</t>
    <rPh sb="22" eb="23">
      <t>バン</t>
    </rPh>
    <rPh sb="24" eb="26">
      <t>ショルイ</t>
    </rPh>
    <rPh sb="29" eb="32">
      <t>コイジョウ</t>
    </rPh>
    <rPh sb="32" eb="34">
      <t>シンセイ</t>
    </rPh>
    <rPh sb="36" eb="38">
      <t>バアイ</t>
    </rPh>
    <rPh sb="40" eb="42">
      <t>テイシュツ</t>
    </rPh>
    <phoneticPr fontId="8"/>
  </si>
  <si>
    <r>
      <t>令和３年４月１日時点の運営規程（写し）
　※</t>
    </r>
    <r>
      <rPr>
        <u/>
        <sz val="12"/>
        <rFont val="ＭＳ Ｐゴシック"/>
        <family val="3"/>
        <charset val="128"/>
        <scheme val="minor"/>
      </rPr>
      <t>５戸以上</t>
    </r>
    <r>
      <rPr>
        <sz val="12"/>
        <rFont val="ＭＳ Ｐゴシック"/>
        <family val="3"/>
        <charset val="128"/>
        <scheme val="minor"/>
      </rPr>
      <t>申請する福祉避難所のみ</t>
    </r>
    <rPh sb="0" eb="2">
      <t>レイワ</t>
    </rPh>
    <rPh sb="3" eb="4">
      <t>ネン</t>
    </rPh>
    <rPh sb="23" eb="26">
      <t>コイジョウ</t>
    </rPh>
    <rPh sb="26" eb="28">
      <t>シンセイ</t>
    </rPh>
    <rPh sb="30" eb="32">
      <t>フクシ</t>
    </rPh>
    <rPh sb="32" eb="35">
      <t>ヒナンジョ</t>
    </rPh>
    <phoneticPr fontId="8"/>
  </si>
  <si>
    <r>
      <t xml:space="preserve">住民票（写しのコピー） 
</t>
    </r>
    <r>
      <rPr>
        <sz val="11"/>
        <rFont val="ＭＳ Ｐゴシック"/>
        <family val="3"/>
        <charset val="128"/>
      </rPr>
      <t xml:space="preserve">   ※令和３年４月１日以降に取得したもの</t>
    </r>
    <rPh sb="0" eb="3">
      <t>ジュウミンヒョウ</t>
    </rPh>
    <rPh sb="4" eb="5">
      <t>ウツ</t>
    </rPh>
    <rPh sb="17" eb="19">
      <t>レイワ</t>
    </rPh>
    <rPh sb="20" eb="21">
      <t>ネン</t>
    </rPh>
    <rPh sb="21" eb="22">
      <t>ヘイネン</t>
    </rPh>
    <rPh sb="22" eb="23">
      <t>ガツ</t>
    </rPh>
    <rPh sb="24" eb="25">
      <t>ニチ</t>
    </rPh>
    <rPh sb="25" eb="27">
      <t>イコウ</t>
    </rPh>
    <rPh sb="28" eb="30">
      <t>シュトク</t>
    </rPh>
    <phoneticPr fontId="8"/>
  </si>
  <si>
    <t>事業計画書（福祉避難所別）</t>
  </si>
  <si>
    <t>５戸以上申請する場合は下表に記入してください。（４戸以下の申請の場合は記入は不要です）</t>
    <rPh sb="1" eb="4">
      <t>コイジョウ</t>
    </rPh>
    <rPh sb="4" eb="6">
      <t>シンセイ</t>
    </rPh>
    <rPh sb="8" eb="10">
      <t>バアイ</t>
    </rPh>
    <rPh sb="11" eb="13">
      <t>カヒョウ</t>
    </rPh>
    <rPh sb="14" eb="16">
      <t>キニュウ</t>
    </rPh>
    <rPh sb="25" eb="28">
      <t>コイカ</t>
    </rPh>
    <rPh sb="29" eb="31">
      <t>シンセイ</t>
    </rPh>
    <rPh sb="32" eb="34">
      <t>バアイ</t>
    </rPh>
    <rPh sb="35" eb="37">
      <t>キニュウ</t>
    </rPh>
    <rPh sb="38" eb="40">
      <t>フヨウ</t>
    </rPh>
    <phoneticPr fontId="8"/>
  </si>
  <si>
    <t>同一所在地内のサービス種別毎に利用定員数を記入してください。定員のないサービスは一律「0」と記入してください。
（サービス種別コードは『助成金の手引き』（助成金交付要綱別表）を参照してください。）</t>
    <rPh sb="0" eb="2">
      <t>ドウイツ</t>
    </rPh>
    <rPh sb="2" eb="5">
      <t>ショザイチ</t>
    </rPh>
    <rPh sb="5" eb="6">
      <t>ナイ</t>
    </rPh>
    <rPh sb="11" eb="13">
      <t>シュベツ</t>
    </rPh>
    <rPh sb="13" eb="14">
      <t>マイ</t>
    </rPh>
    <rPh sb="15" eb="17">
      <t>リヨウ</t>
    </rPh>
    <rPh sb="17" eb="19">
      <t>テイイン</t>
    </rPh>
    <rPh sb="19" eb="20">
      <t>スウ</t>
    </rPh>
    <rPh sb="21" eb="23">
      <t>キニュウ</t>
    </rPh>
    <rPh sb="30" eb="32">
      <t>テイイン</t>
    </rPh>
    <rPh sb="40" eb="42">
      <t>イチリツ</t>
    </rPh>
    <rPh sb="46" eb="48">
      <t>キニュウ</t>
    </rPh>
    <rPh sb="61" eb="63">
      <t>シュベツ</t>
    </rPh>
    <rPh sb="68" eb="71">
      <t>ジョセイキン</t>
    </rPh>
    <rPh sb="72" eb="74">
      <t>テビ</t>
    </rPh>
    <rPh sb="77" eb="80">
      <t>ジョセイキン</t>
    </rPh>
    <rPh sb="80" eb="82">
      <t>コウフ</t>
    </rPh>
    <rPh sb="82" eb="84">
      <t>ヨウコウ</t>
    </rPh>
    <rPh sb="84" eb="86">
      <t>ベッピョウ</t>
    </rPh>
    <rPh sb="88" eb="90">
      <t>サンショウ</t>
    </rPh>
    <phoneticPr fontId="35"/>
  </si>
  <si>
    <t>未定期間</t>
    <rPh sb="0" eb="2">
      <t>ミテイ</t>
    </rPh>
    <rPh sb="2" eb="4">
      <t>キカン</t>
    </rPh>
    <phoneticPr fontId="8"/>
  </si>
  <si>
    <t>助成金額</t>
    <rPh sb="0" eb="2">
      <t>ジョセイ</t>
    </rPh>
    <rPh sb="2" eb="4">
      <t>キンガク</t>
    </rPh>
    <phoneticPr fontId="8"/>
  </si>
  <si>
    <t>未定（7月以降）</t>
    <rPh sb="0" eb="2">
      <t>ミテイ</t>
    </rPh>
    <rPh sb="4" eb="7">
      <t>ガツイコウ</t>
    </rPh>
    <phoneticPr fontId="8"/>
  </si>
  <si>
    <t>未定（8月以降）</t>
    <rPh sb="0" eb="2">
      <t>ミテイ</t>
    </rPh>
    <rPh sb="4" eb="7">
      <t>ガツイコウ</t>
    </rPh>
    <phoneticPr fontId="8"/>
  </si>
  <si>
    <t>未定（9月以降）</t>
    <rPh sb="0" eb="2">
      <t>ミテイ</t>
    </rPh>
    <rPh sb="4" eb="7">
      <t>ガツイコウ</t>
    </rPh>
    <phoneticPr fontId="8"/>
  </si>
  <si>
    <t>未定（10月以降）</t>
    <rPh sb="0" eb="2">
      <t>ミテイ</t>
    </rPh>
    <rPh sb="5" eb="8">
      <t>ガツイコウ</t>
    </rPh>
    <phoneticPr fontId="8"/>
  </si>
  <si>
    <t>未定（11月以降）</t>
    <rPh sb="0" eb="2">
      <t>ミテイ</t>
    </rPh>
    <rPh sb="5" eb="8">
      <t>ガツイコウ</t>
    </rPh>
    <phoneticPr fontId="8"/>
  </si>
  <si>
    <t>未定（12月以降）</t>
    <rPh sb="0" eb="2">
      <t>ミテイ</t>
    </rPh>
    <rPh sb="5" eb="8">
      <t>ガツイコウ</t>
    </rPh>
    <phoneticPr fontId="8"/>
  </si>
  <si>
    <t>未定（1月以降）</t>
    <rPh sb="0" eb="2">
      <t>ミテイ</t>
    </rPh>
    <rPh sb="4" eb="7">
      <t>ガツイコウ</t>
    </rPh>
    <phoneticPr fontId="8"/>
  </si>
  <si>
    <t>未定（2月以降）</t>
    <rPh sb="0" eb="2">
      <t>ミテイ</t>
    </rPh>
    <rPh sb="4" eb="7">
      <t>ガツイコウ</t>
    </rPh>
    <phoneticPr fontId="8"/>
  </si>
  <si>
    <t>未定（3月以降）</t>
    <rPh sb="0" eb="2">
      <t>ミテイ</t>
    </rPh>
    <rPh sb="4" eb="7">
      <t>ガツイコウ</t>
    </rPh>
    <phoneticPr fontId="8"/>
  </si>
  <si>
    <t>事業計画書（宿舎別）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</si>
</sst>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5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3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5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u/>
      <sz val="12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b/>
      <sz val="14"/>
      <color indexed="81"/>
      <name val="ＭＳ ゴシック"/>
      <family val="3"/>
      <charset val="128"/>
    </font>
    <font>
      <b/>
      <sz val="16"/>
      <color indexed="81"/>
      <name val="ＭＳ ゴシック"/>
      <family val="3"/>
      <charset val="128"/>
    </font>
    <font>
      <sz val="10"/>
      <color indexed="81"/>
      <name val="ＭＳ ゴシック"/>
      <family val="3"/>
      <charset val="128"/>
    </font>
    <font>
      <sz val="14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5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40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0" fontId="24" fillId="0" borderId="21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right"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25" fillId="0" borderId="0" xfId="0" applyFont="1" applyAlignment="1">
      <alignment horizontal="left"/>
    </xf>
    <xf numFmtId="0" fontId="19" fillId="0" borderId="0" xfId="0" applyFont="1" applyAlignment="1"/>
    <xf numFmtId="0" fontId="21" fillId="0" borderId="0" xfId="0" applyFont="1" applyAlignment="1"/>
    <xf numFmtId="0" fontId="21" fillId="0" borderId="0" xfId="0" applyFo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Continuous" vertical="center"/>
    </xf>
    <xf numFmtId="0" fontId="2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9" fillId="0" borderId="0" xfId="0" applyFont="1" applyBorder="1" applyAlignment="1">
      <alignment vertical="center" wrapText="1"/>
    </xf>
    <xf numFmtId="0" fontId="20" fillId="0" borderId="0" xfId="0" applyFont="1">
      <alignment vertical="center"/>
    </xf>
    <xf numFmtId="0" fontId="26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19" fillId="0" borderId="0" xfId="0" applyFont="1" applyAlignment="1">
      <alignment vertical="center" wrapText="1"/>
    </xf>
    <xf numFmtId="0" fontId="20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left"/>
    </xf>
    <xf numFmtId="0" fontId="26" fillId="0" borderId="31" xfId="0" applyFont="1" applyBorder="1" applyAlignment="1">
      <alignment vertical="top" wrapText="1"/>
    </xf>
    <xf numFmtId="0" fontId="26" fillId="0" borderId="0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center" vertical="center" wrapText="1"/>
    </xf>
    <xf numFmtId="38" fontId="20" fillId="0" borderId="28" xfId="1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 wrapText="1"/>
    </xf>
    <xf numFmtId="38" fontId="20" fillId="0" borderId="29" xfId="1" applyFont="1" applyBorder="1" applyAlignment="1">
      <alignment horizontal="center" vertical="center"/>
    </xf>
    <xf numFmtId="38" fontId="20" fillId="0" borderId="43" xfId="1" applyFont="1" applyBorder="1" applyAlignment="1">
      <alignment horizontal="center" vertical="center"/>
    </xf>
    <xf numFmtId="38" fontId="20" fillId="0" borderId="7" xfId="1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 wrapText="1"/>
    </xf>
    <xf numFmtId="38" fontId="20" fillId="0" borderId="50" xfId="1" applyFont="1" applyBorder="1" applyAlignment="1">
      <alignment horizontal="center" vertical="center"/>
    </xf>
    <xf numFmtId="38" fontId="20" fillId="2" borderId="54" xfId="0" applyNumberFormat="1" applyFont="1" applyFill="1" applyBorder="1">
      <alignment vertical="center"/>
    </xf>
    <xf numFmtId="0" fontId="20" fillId="0" borderId="5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wrapText="1"/>
    </xf>
    <xf numFmtId="0" fontId="19" fillId="0" borderId="59" xfId="0" applyFont="1" applyBorder="1" applyAlignment="1">
      <alignment vertical="center" wrapText="1"/>
    </xf>
    <xf numFmtId="0" fontId="28" fillId="0" borderId="59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21" fillId="0" borderId="0" xfId="0" applyFont="1" applyBorder="1" applyAlignment="1">
      <alignment vertical="center"/>
    </xf>
    <xf numFmtId="0" fontId="19" fillId="0" borderId="5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11" xfId="0" applyFont="1" applyBorder="1" applyAlignment="1">
      <alignment vertical="top"/>
    </xf>
    <xf numFmtId="0" fontId="29" fillId="0" borderId="0" xfId="0" applyFont="1" applyAlignment="1">
      <alignment horizontal="left"/>
    </xf>
    <xf numFmtId="0" fontId="21" fillId="0" borderId="33" xfId="0" applyFont="1" applyBorder="1">
      <alignment vertical="center"/>
    </xf>
    <xf numFmtId="0" fontId="9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6" fillId="0" borderId="80" xfId="0" applyFont="1" applyBorder="1" applyAlignment="1">
      <alignment horizontal="center" vertical="center"/>
    </xf>
    <xf numFmtId="38" fontId="26" fillId="2" borderId="87" xfId="1" applyFont="1" applyFill="1" applyBorder="1" applyAlignment="1">
      <alignment horizontal="right" vertical="center"/>
    </xf>
    <xf numFmtId="38" fontId="26" fillId="2" borderId="89" xfId="1" applyFont="1" applyFill="1" applyBorder="1" applyAlignment="1">
      <alignment horizontal="right" vertical="center"/>
    </xf>
    <xf numFmtId="38" fontId="26" fillId="2" borderId="72" xfId="1" applyFont="1" applyFill="1" applyBorder="1" applyAlignment="1">
      <alignment horizontal="right" vertical="center"/>
    </xf>
    <xf numFmtId="38" fontId="26" fillId="2" borderId="90" xfId="1" applyFont="1" applyFill="1" applyBorder="1" applyAlignment="1">
      <alignment horizontal="right" vertical="center"/>
    </xf>
    <xf numFmtId="38" fontId="26" fillId="2" borderId="5" xfId="1" applyFont="1" applyFill="1" applyBorder="1" applyAlignment="1">
      <alignment horizontal="right" vertical="center"/>
    </xf>
    <xf numFmtId="38" fontId="26" fillId="2" borderId="6" xfId="1" applyFont="1" applyFill="1" applyBorder="1" applyAlignment="1">
      <alignment horizontal="right" vertical="center"/>
    </xf>
    <xf numFmtId="38" fontId="26" fillId="2" borderId="92" xfId="1" applyFont="1" applyFill="1" applyBorder="1" applyAlignment="1">
      <alignment horizontal="right" vertical="center"/>
    </xf>
    <xf numFmtId="38" fontId="26" fillId="2" borderId="51" xfId="1" applyFont="1" applyFill="1" applyBorder="1" applyAlignment="1">
      <alignment horizontal="right" vertical="center"/>
    </xf>
    <xf numFmtId="38" fontId="26" fillId="0" borderId="93" xfId="1" applyFont="1" applyFill="1" applyBorder="1" applyAlignment="1">
      <alignment horizontal="center" vertical="center"/>
    </xf>
    <xf numFmtId="38" fontId="26" fillId="2" borderId="96" xfId="1" applyFont="1" applyFill="1" applyBorder="1" applyAlignment="1">
      <alignment horizontal="right" vertical="center"/>
    </xf>
    <xf numFmtId="38" fontId="26" fillId="2" borderId="54" xfId="1" applyFont="1" applyFill="1" applyBorder="1" applyAlignment="1">
      <alignment horizontal="right" vertical="center"/>
    </xf>
    <xf numFmtId="38" fontId="26" fillId="2" borderId="97" xfId="1" applyFont="1" applyFill="1" applyBorder="1" applyAlignment="1">
      <alignment horizontal="right" vertical="center"/>
    </xf>
    <xf numFmtId="38" fontId="21" fillId="0" borderId="0" xfId="0" applyNumberFormat="1" applyFont="1">
      <alignment vertical="center"/>
    </xf>
    <xf numFmtId="38" fontId="21" fillId="0" borderId="0" xfId="0" applyNumberFormat="1" applyFont="1" applyAlignment="1">
      <alignment horizontal="right" vertical="center"/>
    </xf>
    <xf numFmtId="38" fontId="26" fillId="2" borderId="48" xfId="1" applyFont="1" applyFill="1" applyBorder="1" applyAlignment="1">
      <alignment horizontal="right" vertical="center"/>
    </xf>
    <xf numFmtId="38" fontId="20" fillId="0" borderId="37" xfId="4" applyFont="1" applyBorder="1" applyAlignment="1">
      <alignment horizontal="right" vertical="center"/>
    </xf>
    <xf numFmtId="38" fontId="20" fillId="0" borderId="6" xfId="4" applyFont="1" applyBorder="1" applyAlignment="1">
      <alignment horizontal="right" vertical="center"/>
    </xf>
    <xf numFmtId="38" fontId="20" fillId="0" borderId="44" xfId="4" applyFont="1" applyBorder="1" applyAlignment="1">
      <alignment horizontal="right" vertical="center"/>
    </xf>
    <xf numFmtId="38" fontId="20" fillId="0" borderId="48" xfId="4" applyFont="1" applyBorder="1" applyAlignment="1">
      <alignment horizontal="right" vertical="center"/>
    </xf>
    <xf numFmtId="38" fontId="20" fillId="2" borderId="54" xfId="0" applyNumberFormat="1" applyFont="1" applyFill="1" applyBorder="1" applyAlignment="1">
      <alignment horizontal="right" vertical="center"/>
    </xf>
    <xf numFmtId="0" fontId="20" fillId="0" borderId="95" xfId="0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20" fillId="0" borderId="35" xfId="0" applyFont="1" applyBorder="1" applyAlignment="1">
      <alignment horizontal="center" vertical="center" wrapText="1"/>
    </xf>
    <xf numFmtId="38" fontId="20" fillId="0" borderId="45" xfId="4" applyFont="1" applyBorder="1" applyAlignment="1">
      <alignment horizontal="center" vertical="center"/>
    </xf>
    <xf numFmtId="38" fontId="20" fillId="0" borderId="7" xfId="4" applyFont="1" applyBorder="1" applyAlignment="1">
      <alignment horizontal="center" vertical="center"/>
    </xf>
    <xf numFmtId="38" fontId="20" fillId="0" borderId="69" xfId="4" applyFont="1" applyBorder="1" applyAlignment="1">
      <alignment horizontal="center" vertical="center"/>
    </xf>
    <xf numFmtId="38" fontId="20" fillId="0" borderId="37" xfId="1" applyFont="1" applyBorder="1" applyAlignment="1" applyProtection="1">
      <alignment horizontal="right" vertical="center"/>
      <protection locked="0"/>
    </xf>
    <xf numFmtId="38" fontId="20" fillId="0" borderId="6" xfId="1" applyFont="1" applyBorder="1" applyAlignment="1" applyProtection="1">
      <alignment horizontal="right" vertical="center"/>
      <protection locked="0"/>
    </xf>
    <xf numFmtId="38" fontId="20" fillId="0" borderId="44" xfId="1" applyFont="1" applyBorder="1" applyAlignment="1" applyProtection="1">
      <alignment horizontal="right" vertical="center"/>
      <protection locked="0"/>
    </xf>
    <xf numFmtId="38" fontId="20" fillId="0" borderId="51" xfId="1" applyFont="1" applyBorder="1" applyAlignment="1" applyProtection="1">
      <alignment horizontal="right" vertical="center"/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19" fillId="0" borderId="77" xfId="0" applyFont="1" applyBorder="1" applyAlignment="1" applyProtection="1">
      <alignment horizontal="left" vertical="center" indent="1"/>
      <protection locked="0"/>
    </xf>
    <xf numFmtId="0" fontId="19" fillId="0" borderId="108" xfId="0" applyFont="1" applyBorder="1" applyAlignment="1">
      <alignment horizontal="right" vertical="center"/>
    </xf>
    <xf numFmtId="0" fontId="20" fillId="0" borderId="104" xfId="0" applyFont="1" applyBorder="1" applyAlignment="1">
      <alignment horizontal="center" vertical="center"/>
    </xf>
    <xf numFmtId="0" fontId="19" fillId="0" borderId="103" xfId="0" applyFont="1" applyBorder="1" applyAlignment="1">
      <alignment horizontal="center" vertical="center" wrapText="1"/>
    </xf>
    <xf numFmtId="0" fontId="19" fillId="0" borderId="112" xfId="0" applyFont="1" applyBorder="1" applyAlignment="1">
      <alignment horizontal="center" vertical="center"/>
    </xf>
    <xf numFmtId="0" fontId="19" fillId="0" borderId="113" xfId="0" applyFont="1" applyBorder="1" applyAlignment="1">
      <alignment horizontal="right" vertical="center"/>
    </xf>
    <xf numFmtId="0" fontId="20" fillId="0" borderId="109" xfId="0" applyFont="1" applyBorder="1" applyAlignment="1">
      <alignment horizontal="center" vertical="center"/>
    </xf>
    <xf numFmtId="0" fontId="19" fillId="0" borderId="114" xfId="0" applyFont="1" applyBorder="1" applyAlignment="1">
      <alignment horizontal="center" vertical="center" wrapText="1"/>
    </xf>
    <xf numFmtId="0" fontId="27" fillId="0" borderId="0" xfId="0" applyFont="1">
      <alignment vertical="center"/>
    </xf>
    <xf numFmtId="0" fontId="26" fillId="0" borderId="0" xfId="0" applyFont="1" applyAlignment="1">
      <alignment vertical="center" wrapText="1"/>
    </xf>
    <xf numFmtId="0" fontId="26" fillId="0" borderId="57" xfId="0" applyFont="1" applyBorder="1">
      <alignment vertical="center"/>
    </xf>
    <xf numFmtId="0" fontId="26" fillId="0" borderId="0" xfId="0" applyFont="1" applyAlignment="1">
      <alignment horizontal="left" vertical="center" indent="1"/>
    </xf>
    <xf numFmtId="0" fontId="26" fillId="0" borderId="115" xfId="0" applyFont="1" applyBorder="1" applyAlignment="1">
      <alignment horizontal="center" vertical="center" wrapText="1"/>
    </xf>
    <xf numFmtId="0" fontId="26" fillId="0" borderId="0" xfId="0" applyFont="1" applyAlignment="1">
      <alignment vertical="top"/>
    </xf>
    <xf numFmtId="0" fontId="26" fillId="0" borderId="8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38" fontId="26" fillId="2" borderId="86" xfId="1" applyFont="1" applyFill="1" applyBorder="1" applyAlignment="1">
      <alignment horizontal="right" vertical="center"/>
    </xf>
    <xf numFmtId="0" fontId="20" fillId="0" borderId="81" xfId="0" applyFont="1" applyBorder="1" applyAlignment="1">
      <alignment horizontal="center" vertical="center"/>
    </xf>
    <xf numFmtId="0" fontId="26" fillId="0" borderId="86" xfId="0" applyFont="1" applyBorder="1" applyAlignment="1">
      <alignment vertical="center" wrapText="1"/>
    </xf>
    <xf numFmtId="0" fontId="21" fillId="0" borderId="35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top" wrapText="1"/>
    </xf>
    <xf numFmtId="0" fontId="26" fillId="0" borderId="120" xfId="0" applyFont="1" applyBorder="1">
      <alignment vertical="center"/>
    </xf>
    <xf numFmtId="0" fontId="26" fillId="0" borderId="121" xfId="0" applyFont="1" applyBorder="1">
      <alignment vertical="center"/>
    </xf>
    <xf numFmtId="0" fontId="26" fillId="0" borderId="42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 vertical="center"/>
    </xf>
    <xf numFmtId="38" fontId="26" fillId="0" borderId="10" xfId="1" applyFont="1" applyFill="1" applyBorder="1" applyAlignment="1">
      <alignment horizontal="right" vertical="center"/>
    </xf>
    <xf numFmtId="38" fontId="26" fillId="0" borderId="37" xfId="1" applyFont="1" applyFill="1" applyBorder="1" applyAlignment="1">
      <alignment horizontal="right" vertical="center"/>
    </xf>
    <xf numFmtId="38" fontId="26" fillId="0" borderId="12" xfId="1" applyFont="1" applyFill="1" applyBorder="1" applyAlignment="1">
      <alignment horizontal="right" vertical="center"/>
    </xf>
    <xf numFmtId="38" fontId="26" fillId="0" borderId="5" xfId="1" applyFont="1" applyFill="1" applyBorder="1" applyAlignment="1">
      <alignment horizontal="right" vertical="center"/>
    </xf>
    <xf numFmtId="38" fontId="26" fillId="0" borderId="6" xfId="1" applyFont="1" applyFill="1" applyBorder="1" applyAlignment="1">
      <alignment horizontal="right" vertical="center"/>
    </xf>
    <xf numFmtId="38" fontId="26" fillId="0" borderId="80" xfId="1" applyFont="1" applyFill="1" applyBorder="1" applyAlignment="1">
      <alignment horizontal="right" vertical="center"/>
    </xf>
    <xf numFmtId="38" fontId="26" fillId="0" borderId="39" xfId="1" applyFont="1" applyFill="1" applyBorder="1" applyAlignment="1">
      <alignment horizontal="right" vertical="center"/>
    </xf>
    <xf numFmtId="0" fontId="26" fillId="0" borderId="53" xfId="0" applyFont="1" applyBorder="1" applyAlignment="1">
      <alignment vertical="top"/>
    </xf>
    <xf numFmtId="0" fontId="19" fillId="0" borderId="2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26" fillId="0" borderId="56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15" fillId="0" borderId="109" xfId="0" applyFont="1" applyBorder="1" applyAlignment="1">
      <alignment horizontal="center" vertical="center" wrapText="1"/>
    </xf>
    <xf numFmtId="0" fontId="26" fillId="0" borderId="0" xfId="0" applyFont="1" applyAlignment="1">
      <alignment horizontal="centerContinuous" vertical="center"/>
    </xf>
    <xf numFmtId="0" fontId="26" fillId="0" borderId="0" xfId="0" applyFont="1" applyAlignment="1">
      <alignment horizontal="distributed" vertical="center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6" fillId="0" borderId="84" xfId="0" applyFont="1" applyBorder="1" applyAlignment="1">
      <alignment horizontal="left" vertical="top" wrapText="1"/>
    </xf>
    <xf numFmtId="0" fontId="26" fillId="0" borderId="42" xfId="0" applyFont="1" applyBorder="1" applyAlignment="1">
      <alignment horizontal="left" vertical="top" wrapText="1"/>
    </xf>
    <xf numFmtId="0" fontId="26" fillId="0" borderId="52" xfId="0" applyFont="1" applyBorder="1" applyAlignment="1">
      <alignment horizontal="left" vertical="top" wrapText="1"/>
    </xf>
    <xf numFmtId="0" fontId="21" fillId="0" borderId="41" xfId="0" applyFont="1" applyBorder="1">
      <alignment vertical="center"/>
    </xf>
    <xf numFmtId="0" fontId="21" fillId="0" borderId="114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104" xfId="0" applyFont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177" fontId="49" fillId="0" borderId="0" xfId="0" applyNumberFormat="1" applyFont="1" applyFill="1">
      <alignment vertical="center"/>
    </xf>
    <xf numFmtId="0" fontId="49" fillId="0" borderId="0" xfId="0" applyFont="1" applyFill="1">
      <alignment vertical="center"/>
    </xf>
    <xf numFmtId="0" fontId="22" fillId="0" borderId="0" xfId="11" applyFont="1" applyAlignment="1"/>
    <xf numFmtId="0" fontId="23" fillId="0" borderId="0" xfId="11" applyFont="1" applyAlignment="1"/>
    <xf numFmtId="0" fontId="23" fillId="0" borderId="0" xfId="11" applyFont="1">
      <alignment vertical="center"/>
    </xf>
    <xf numFmtId="0" fontId="37" fillId="0" borderId="0" xfId="11" applyFont="1">
      <alignment vertical="center"/>
    </xf>
    <xf numFmtId="0" fontId="22" fillId="0" borderId="0" xfId="11" applyFont="1">
      <alignment vertical="center"/>
    </xf>
    <xf numFmtId="0" fontId="44" fillId="0" borderId="0" xfId="11" applyFont="1" applyAlignment="1">
      <alignment horizontal="centerContinuous" vertical="center"/>
    </xf>
    <xf numFmtId="0" fontId="44" fillId="0" borderId="0" xfId="11" applyFont="1" applyAlignment="1">
      <alignment horizontal="center" vertical="center"/>
    </xf>
    <xf numFmtId="0" fontId="45" fillId="0" borderId="0" xfId="11" applyFont="1" applyAlignment="1">
      <alignment horizontal="left" vertical="center"/>
    </xf>
    <xf numFmtId="0" fontId="22" fillId="0" borderId="0" xfId="11" applyFont="1" applyAlignment="1">
      <alignment horizontal="center" vertical="center"/>
    </xf>
    <xf numFmtId="0" fontId="45" fillId="0" borderId="0" xfId="11" applyFont="1">
      <alignment vertical="center"/>
    </xf>
    <xf numFmtId="0" fontId="45" fillId="0" borderId="0" xfId="11" applyFont="1" applyAlignment="1">
      <alignment horizontal="distributed" vertical="center"/>
    </xf>
    <xf numFmtId="0" fontId="48" fillId="0" borderId="0" xfId="11" applyFont="1">
      <alignment vertical="center"/>
    </xf>
    <xf numFmtId="0" fontId="36" fillId="0" borderId="98" xfId="11" applyFont="1" applyBorder="1" applyAlignment="1">
      <alignment horizontal="distributed" vertical="center" wrapText="1"/>
    </xf>
    <xf numFmtId="0" fontId="37" fillId="0" borderId="39" xfId="11" applyFont="1" applyBorder="1" applyAlignment="1">
      <alignment horizontal="center" vertical="center"/>
    </xf>
    <xf numFmtId="0" fontId="37" fillId="0" borderId="99" xfId="11" applyFont="1" applyBorder="1" applyAlignment="1">
      <alignment horizontal="center" vertical="center"/>
    </xf>
    <xf numFmtId="0" fontId="36" fillId="0" borderId="40" xfId="11" applyFont="1" applyBorder="1" applyAlignment="1">
      <alignment horizontal="center" vertical="center" wrapText="1"/>
    </xf>
    <xf numFmtId="0" fontId="36" fillId="0" borderId="59" xfId="11" applyFont="1" applyFill="1" applyBorder="1" applyAlignment="1">
      <alignment horizontal="center" vertical="center" wrapText="1"/>
    </xf>
    <xf numFmtId="0" fontId="37" fillId="3" borderId="102" xfId="11" applyFont="1" applyFill="1" applyBorder="1">
      <alignment vertical="center"/>
    </xf>
    <xf numFmtId="0" fontId="37" fillId="3" borderId="102" xfId="11" applyFont="1" applyFill="1" applyBorder="1" applyAlignment="1">
      <alignment horizontal="center" vertical="center" wrapText="1"/>
    </xf>
    <xf numFmtId="0" fontId="37" fillId="0" borderId="101" xfId="11" applyFont="1" applyBorder="1" applyAlignment="1">
      <alignment horizontal="distributed" vertical="center"/>
    </xf>
    <xf numFmtId="0" fontId="37" fillId="0" borderId="71" xfId="11" applyFont="1" applyBorder="1">
      <alignment vertical="center"/>
    </xf>
    <xf numFmtId="0" fontId="37" fillId="0" borderId="89" xfId="11" applyFont="1" applyBorder="1">
      <alignment vertical="center"/>
    </xf>
    <xf numFmtId="0" fontId="37" fillId="0" borderId="72" xfId="11" applyFont="1" applyBorder="1">
      <alignment vertical="center"/>
    </xf>
    <xf numFmtId="0" fontId="37" fillId="0" borderId="74" xfId="11" applyFont="1" applyFill="1" applyBorder="1">
      <alignment vertical="center"/>
    </xf>
    <xf numFmtId="0" fontId="37" fillId="0" borderId="53" xfId="11" applyFont="1" applyFill="1" applyBorder="1">
      <alignment vertical="center"/>
    </xf>
    <xf numFmtId="0" fontId="37" fillId="3" borderId="102" xfId="11" applyFont="1" applyFill="1" applyBorder="1" applyAlignment="1">
      <alignment horizontal="center" vertical="center"/>
    </xf>
    <xf numFmtId="0" fontId="37" fillId="0" borderId="37" xfId="11" applyFont="1" applyBorder="1" applyAlignment="1">
      <alignment horizontal="center" vertical="center"/>
    </xf>
    <xf numFmtId="0" fontId="36" fillId="0" borderId="100" xfId="11" applyFont="1" applyBorder="1" applyAlignment="1">
      <alignment horizontal="center" vertical="center" wrapText="1"/>
    </xf>
    <xf numFmtId="0" fontId="38" fillId="0" borderId="100" xfId="11" applyFont="1" applyBorder="1" applyAlignment="1">
      <alignment horizontal="center" vertical="center" wrapText="1"/>
    </xf>
    <xf numFmtId="0" fontId="37" fillId="2" borderId="90" xfId="11" applyFont="1" applyFill="1" applyBorder="1">
      <alignment vertical="center"/>
    </xf>
    <xf numFmtId="0" fontId="37" fillId="0" borderId="30" xfId="11" applyFont="1" applyBorder="1" applyAlignment="1">
      <alignment horizontal="center" vertical="center"/>
    </xf>
    <xf numFmtId="0" fontId="37" fillId="0" borderId="0" xfId="11" applyFont="1" applyAlignment="1">
      <alignment vertical="top"/>
    </xf>
    <xf numFmtId="0" fontId="37" fillId="0" borderId="80" xfId="11" applyFont="1" applyBorder="1" applyAlignment="1">
      <alignment horizontal="center" vertical="center" wrapText="1"/>
    </xf>
    <xf numFmtId="0" fontId="37" fillId="0" borderId="88" xfId="11" applyFont="1" applyBorder="1" applyAlignment="1">
      <alignment horizontal="center" vertical="center"/>
    </xf>
    <xf numFmtId="0" fontId="37" fillId="0" borderId="87" xfId="11" applyFont="1" applyBorder="1" applyAlignment="1">
      <alignment horizontal="center" vertical="center"/>
    </xf>
    <xf numFmtId="0" fontId="1" fillId="4" borderId="5" xfId="13" applyFont="1" applyFill="1" applyBorder="1" applyAlignment="1">
      <alignment horizontal="center" vertical="center"/>
    </xf>
    <xf numFmtId="0" fontId="1" fillId="4" borderId="5" xfId="14" applyFont="1" applyFill="1" applyBorder="1" applyAlignment="1">
      <alignment horizontal="center" vertical="center"/>
    </xf>
    <xf numFmtId="0" fontId="37" fillId="0" borderId="0" xfId="11" applyFont="1" applyFill="1" applyBorder="1" applyAlignment="1">
      <alignment vertical="center"/>
    </xf>
    <xf numFmtId="0" fontId="1" fillId="0" borderId="5" xfId="13" applyFont="1" applyBorder="1">
      <alignment vertical="center"/>
    </xf>
    <xf numFmtId="38" fontId="23" fillId="0" borderId="5" xfId="4" applyFont="1" applyBorder="1">
      <alignment vertical="center"/>
    </xf>
    <xf numFmtId="0" fontId="36" fillId="0" borderId="0" xfId="11" applyFont="1" applyFill="1" applyBorder="1">
      <alignment vertical="center"/>
    </xf>
    <xf numFmtId="178" fontId="37" fillId="0" borderId="0" xfId="11" applyNumberFormat="1" applyFont="1" applyFill="1" applyBorder="1">
      <alignment vertical="center"/>
    </xf>
    <xf numFmtId="0" fontId="37" fillId="0" borderId="0" xfId="11" applyFont="1" applyFill="1" applyBorder="1">
      <alignment vertical="center"/>
    </xf>
    <xf numFmtId="0" fontId="37" fillId="0" borderId="90" xfId="11" applyFont="1" applyBorder="1" applyAlignment="1">
      <alignment horizontal="center" vertical="center"/>
    </xf>
    <xf numFmtId="0" fontId="37" fillId="0" borderId="80" xfId="11" applyFont="1" applyBorder="1" applyAlignment="1">
      <alignment horizontal="center" vertical="center"/>
    </xf>
    <xf numFmtId="0" fontId="23" fillId="0" borderId="0" xfId="11" applyFont="1" applyAlignment="1">
      <alignment horizontal="right" vertical="center"/>
    </xf>
    <xf numFmtId="0" fontId="36" fillId="0" borderId="0" xfId="11" applyFont="1">
      <alignment vertical="center"/>
    </xf>
    <xf numFmtId="0" fontId="38" fillId="0" borderId="0" xfId="11" applyFont="1">
      <alignment vertical="center"/>
    </xf>
    <xf numFmtId="0" fontId="57" fillId="0" borderId="10" xfId="0" applyFont="1" applyBorder="1" applyAlignment="1">
      <alignment horizontal="center" vertical="center"/>
    </xf>
    <xf numFmtId="0" fontId="19" fillId="0" borderId="110" xfId="0" applyFont="1" applyBorder="1" applyAlignment="1">
      <alignment horizontal="left" vertical="center" wrapText="1" indent="1"/>
    </xf>
    <xf numFmtId="0" fontId="19" fillId="0" borderId="111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 indent="1"/>
    </xf>
    <xf numFmtId="0" fontId="19" fillId="0" borderId="11" xfId="0" applyFont="1" applyBorder="1" applyAlignment="1">
      <alignment horizontal="left" vertical="center" indent="1"/>
    </xf>
    <xf numFmtId="0" fontId="19" fillId="0" borderId="16" xfId="0" applyFont="1" applyBorder="1" applyAlignment="1">
      <alignment horizontal="left" vertical="center" wrapText="1" indent="1"/>
    </xf>
    <xf numFmtId="0" fontId="19" fillId="0" borderId="17" xfId="0" applyFont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Alignment="1">
      <alignment horizontal="left" vertical="center" wrapText="1" indent="2"/>
    </xf>
    <xf numFmtId="0" fontId="11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wrapText="1"/>
    </xf>
    <xf numFmtId="0" fontId="19" fillId="0" borderId="105" xfId="0" applyFont="1" applyFill="1" applyBorder="1" applyAlignment="1">
      <alignment horizontal="left" vertical="center" wrapText="1" indent="1"/>
    </xf>
    <xf numFmtId="0" fontId="19" fillId="0" borderId="106" xfId="0" applyFont="1" applyFill="1" applyBorder="1" applyAlignment="1">
      <alignment horizontal="left" vertical="center" indent="1"/>
    </xf>
    <xf numFmtId="0" fontId="22" fillId="0" borderId="110" xfId="0" applyFont="1" applyBorder="1" applyAlignment="1">
      <alignment horizontal="left" vertical="center" wrapText="1" indent="1"/>
    </xf>
    <xf numFmtId="0" fontId="22" fillId="0" borderId="111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indent="1"/>
    </xf>
    <xf numFmtId="0" fontId="22" fillId="0" borderId="16" xfId="0" applyFont="1" applyBorder="1" applyAlignment="1">
      <alignment horizontal="left" vertical="center" wrapText="1" indent="1"/>
    </xf>
    <xf numFmtId="0" fontId="22" fillId="0" borderId="17" xfId="0" applyFont="1" applyBorder="1" applyAlignment="1">
      <alignment horizontal="left" vertical="center" indent="1"/>
    </xf>
    <xf numFmtId="0" fontId="22" fillId="0" borderId="22" xfId="0" applyFont="1" applyFill="1" applyBorder="1" applyAlignment="1">
      <alignment horizontal="left" vertical="center" wrapText="1" indent="1"/>
    </xf>
    <xf numFmtId="0" fontId="22" fillId="0" borderId="23" xfId="0" applyFont="1" applyFill="1" applyBorder="1" applyAlignment="1">
      <alignment horizontal="left" vertical="center" indent="1"/>
    </xf>
    <xf numFmtId="0" fontId="20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9" fillId="0" borderId="0" xfId="0" applyFont="1" applyAlignment="1">
      <alignment horizontal="right" vertical="top"/>
    </xf>
    <xf numFmtId="176" fontId="19" fillId="0" borderId="0" xfId="0" applyNumberFormat="1" applyFont="1" applyAlignment="1" applyProtection="1">
      <alignment horizontal="right" vertical="center"/>
      <protection locked="0"/>
    </xf>
    <xf numFmtId="0" fontId="19" fillId="0" borderId="28" xfId="0" applyFont="1" applyBorder="1" applyAlignment="1">
      <alignment horizontal="center" vertical="center"/>
    </xf>
    <xf numFmtId="0" fontId="19" fillId="0" borderId="28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center" wrapText="1"/>
      <protection locked="0"/>
    </xf>
    <xf numFmtId="0" fontId="19" fillId="0" borderId="2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2" borderId="30" xfId="1" applyFont="1" applyFill="1" applyBorder="1" applyAlignment="1">
      <alignment horizontal="right" vertical="center" indent="1"/>
    </xf>
    <xf numFmtId="0" fontId="20" fillId="0" borderId="37" xfId="0" applyFont="1" applyBorder="1" applyAlignment="1" applyProtection="1">
      <alignment horizontal="left" vertical="center" wrapText="1" indent="1"/>
      <protection locked="0"/>
    </xf>
    <xf numFmtId="0" fontId="20" fillId="0" borderId="38" xfId="0" applyFont="1" applyBorder="1" applyAlignment="1" applyProtection="1">
      <alignment horizontal="left" vertical="center" wrapText="1" indent="1"/>
      <protection locked="0"/>
    </xf>
    <xf numFmtId="0" fontId="20" fillId="0" borderId="39" xfId="0" applyFont="1" applyBorder="1" applyAlignment="1" applyProtection="1">
      <alignment horizontal="left" vertical="center" wrapText="1" inden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40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 indent="1"/>
      <protection locked="0"/>
    </xf>
    <xf numFmtId="0" fontId="20" fillId="0" borderId="29" xfId="0" applyFont="1" applyBorder="1" applyAlignment="1" applyProtection="1">
      <alignment horizontal="left" vertical="center" wrapText="1" indent="1"/>
      <protection locked="0"/>
    </xf>
    <xf numFmtId="0" fontId="20" fillId="0" borderId="7" xfId="0" applyFont="1" applyBorder="1" applyAlignment="1" applyProtection="1">
      <alignment horizontal="left" vertical="center" wrapText="1" inden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42" xfId="0" applyFont="1" applyBorder="1" applyAlignment="1" applyProtection="1">
      <alignment horizontal="left" vertical="center" wrapText="1"/>
      <protection locked="0"/>
    </xf>
    <xf numFmtId="0" fontId="20" fillId="0" borderId="44" xfId="0" applyFont="1" applyBorder="1" applyAlignment="1" applyProtection="1">
      <alignment horizontal="left" vertical="center" wrapText="1" indent="1"/>
      <protection locked="0"/>
    </xf>
    <xf numFmtId="0" fontId="20" fillId="0" borderId="28" xfId="0" applyFont="1" applyBorder="1" applyAlignment="1" applyProtection="1">
      <alignment horizontal="left" vertical="center" wrapText="1" indent="1"/>
      <protection locked="0"/>
    </xf>
    <xf numFmtId="0" fontId="20" fillId="0" borderId="45" xfId="0" applyFont="1" applyBorder="1" applyAlignment="1" applyProtection="1">
      <alignment horizontal="left" vertical="center" wrapText="1" indent="1"/>
      <protection locked="0"/>
    </xf>
    <xf numFmtId="0" fontId="20" fillId="0" borderId="44" xfId="0" applyFont="1" applyBorder="1" applyAlignment="1" applyProtection="1">
      <alignment horizontal="left" vertical="center" wrapText="1"/>
      <protection locked="0"/>
    </xf>
    <xf numFmtId="0" fontId="20" fillId="0" borderId="46" xfId="0" applyFont="1" applyBorder="1" applyAlignment="1" applyProtection="1">
      <alignment horizontal="left" vertical="center" wrapText="1"/>
      <protection locked="0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62" xfId="0" applyFont="1" applyBorder="1" applyAlignment="1" applyProtection="1">
      <alignment horizontal="left" vertical="center" indent="1"/>
      <protection locked="0"/>
    </xf>
    <xf numFmtId="0" fontId="28" fillId="0" borderId="63" xfId="0" applyFont="1" applyBorder="1" applyAlignment="1" applyProtection="1">
      <alignment horizontal="left" vertical="center" indent="1"/>
      <protection locked="0"/>
    </xf>
    <xf numFmtId="0" fontId="28" fillId="0" borderId="64" xfId="0" applyFont="1" applyBorder="1" applyAlignment="1" applyProtection="1">
      <alignment horizontal="left" vertical="center" indent="1"/>
      <protection locked="0"/>
    </xf>
    <xf numFmtId="0" fontId="20" fillId="0" borderId="48" xfId="0" applyFont="1" applyBorder="1" applyAlignment="1" applyProtection="1">
      <alignment horizontal="left" vertical="center" wrapText="1" indent="1"/>
      <protection locked="0"/>
    </xf>
    <xf numFmtId="0" fontId="20" fillId="0" borderId="49" xfId="0" applyFont="1" applyBorder="1" applyAlignment="1" applyProtection="1">
      <alignment horizontal="left" vertical="center" wrapText="1" indent="1"/>
      <protection locked="0"/>
    </xf>
    <xf numFmtId="0" fontId="20" fillId="0" borderId="50" xfId="0" applyFont="1" applyBorder="1" applyAlignment="1" applyProtection="1">
      <alignment horizontal="left" vertical="center" wrapText="1" indent="1"/>
      <protection locked="0"/>
    </xf>
    <xf numFmtId="0" fontId="20" fillId="0" borderId="48" xfId="0" applyFont="1" applyBorder="1" applyAlignment="1" applyProtection="1">
      <alignment horizontal="left" vertical="center" wrapText="1"/>
      <protection locked="0"/>
    </xf>
    <xf numFmtId="0" fontId="20" fillId="0" borderId="52" xfId="0" applyFont="1" applyBorder="1" applyAlignment="1" applyProtection="1">
      <alignment horizontal="left" vertical="center" wrapText="1"/>
      <protection locked="0"/>
    </xf>
    <xf numFmtId="0" fontId="20" fillId="0" borderId="53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top" wrapText="1"/>
    </xf>
    <xf numFmtId="0" fontId="20" fillId="0" borderId="56" xfId="0" applyFont="1" applyBorder="1" applyAlignment="1">
      <alignment horizontal="center" vertical="top" wrapText="1"/>
    </xf>
    <xf numFmtId="0" fontId="21" fillId="0" borderId="57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wrapText="1"/>
    </xf>
    <xf numFmtId="0" fontId="16" fillId="0" borderId="30" xfId="0" applyFont="1" applyBorder="1" applyAlignment="1">
      <alignment horizontal="left" wrapText="1"/>
    </xf>
    <xf numFmtId="0" fontId="19" fillId="0" borderId="5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left" vertical="center" wrapText="1" indent="1"/>
      <protection locked="0"/>
    </xf>
    <xf numFmtId="0" fontId="19" fillId="0" borderId="38" xfId="0" applyFont="1" applyBorder="1" applyAlignment="1" applyProtection="1">
      <alignment horizontal="left" vertical="center" wrapText="1" indent="1"/>
      <protection locked="0"/>
    </xf>
    <xf numFmtId="0" fontId="19" fillId="0" borderId="40" xfId="0" applyFont="1" applyBorder="1" applyAlignment="1" applyProtection="1">
      <alignment horizontal="left" vertical="center" wrapText="1" indent="1"/>
      <protection locked="0"/>
    </xf>
    <xf numFmtId="0" fontId="19" fillId="0" borderId="6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2" xfId="0" applyFont="1" applyBorder="1" applyAlignment="1" applyProtection="1">
      <alignment horizontal="left" vertical="center" indent="1"/>
      <protection locked="0"/>
    </xf>
    <xf numFmtId="0" fontId="19" fillId="0" borderId="66" xfId="0" applyFont="1" applyBorder="1" applyAlignment="1" applyProtection="1">
      <alignment horizontal="left" vertical="center" indent="1"/>
      <protection locked="0"/>
    </xf>
    <xf numFmtId="0" fontId="19" fillId="0" borderId="67" xfId="0" applyFont="1" applyBorder="1" applyAlignment="1" applyProtection="1">
      <alignment horizontal="left" vertical="center" indent="1"/>
      <protection locked="0"/>
    </xf>
    <xf numFmtId="0" fontId="19" fillId="0" borderId="6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9" xfId="0" applyFont="1" applyBorder="1" applyAlignment="1" applyProtection="1">
      <alignment horizontal="left" vertical="center"/>
      <protection locked="0"/>
    </xf>
    <xf numFmtId="0" fontId="19" fillId="0" borderId="42" xfId="0" applyFont="1" applyBorder="1" applyAlignment="1" applyProtection="1">
      <alignment horizontal="left" vertical="center"/>
      <protection locked="0"/>
    </xf>
    <xf numFmtId="0" fontId="21" fillId="0" borderId="51" xfId="0" applyFont="1" applyBorder="1" applyAlignment="1">
      <alignment horizontal="left" vertical="top"/>
    </xf>
    <xf numFmtId="0" fontId="21" fillId="0" borderId="69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44" xfId="0" applyFont="1" applyBorder="1" applyAlignment="1">
      <alignment horizontal="left" vertical="top"/>
    </xf>
    <xf numFmtId="0" fontId="21" fillId="0" borderId="45" xfId="0" applyFont="1" applyBorder="1" applyAlignment="1">
      <alignment horizontal="left" vertical="top"/>
    </xf>
    <xf numFmtId="0" fontId="19" fillId="0" borderId="70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72" xfId="0" applyFont="1" applyBorder="1" applyAlignment="1" applyProtection="1">
      <alignment horizontal="left" vertical="center" wrapText="1" indent="1"/>
      <protection locked="0"/>
    </xf>
    <xf numFmtId="0" fontId="19" fillId="0" borderId="73" xfId="0" applyFont="1" applyBorder="1" applyAlignment="1" applyProtection="1">
      <alignment horizontal="left" vertical="center" wrapText="1" indent="1"/>
      <protection locked="0"/>
    </xf>
    <xf numFmtId="0" fontId="19" fillId="0" borderId="74" xfId="0" applyFont="1" applyBorder="1" applyAlignment="1" applyProtection="1">
      <alignment horizontal="left" vertical="center" wrapText="1" indent="1"/>
      <protection locked="0"/>
    </xf>
    <xf numFmtId="0" fontId="19" fillId="0" borderId="75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57" xfId="0" applyFont="1" applyBorder="1" applyAlignment="1" applyProtection="1">
      <alignment horizontal="center" vertical="center"/>
      <protection locked="0"/>
    </xf>
    <xf numFmtId="0" fontId="19" fillId="0" borderId="78" xfId="0" applyFont="1" applyBorder="1" applyAlignment="1" applyProtection="1">
      <alignment horizontal="center" vertical="center"/>
      <protection locked="0"/>
    </xf>
    <xf numFmtId="0" fontId="19" fillId="0" borderId="79" xfId="0" applyFont="1" applyBorder="1" applyAlignment="1" applyProtection="1">
      <alignment horizontal="left" vertical="center" wrapText="1" indent="1"/>
      <protection locked="0"/>
    </xf>
    <xf numFmtId="0" fontId="19" fillId="0" borderId="30" xfId="0" applyFont="1" applyBorder="1" applyAlignment="1" applyProtection="1">
      <alignment horizontal="left" vertical="center" wrapText="1" indent="1"/>
      <protection locked="0"/>
    </xf>
    <xf numFmtId="0" fontId="19" fillId="0" borderId="56" xfId="0" applyFont="1" applyBorder="1" applyAlignment="1" applyProtection="1">
      <alignment horizontal="left" vertical="center" wrapText="1" indent="1"/>
      <protection locked="0"/>
    </xf>
    <xf numFmtId="0" fontId="20" fillId="0" borderId="48" xfId="0" applyFont="1" applyBorder="1" applyAlignment="1">
      <alignment horizontal="left" vertical="center" wrapText="1" indent="1"/>
    </xf>
    <xf numFmtId="0" fontId="20" fillId="0" borderId="49" xfId="0" applyFont="1" applyBorder="1" applyAlignment="1">
      <alignment horizontal="left" vertical="center" wrapText="1" indent="1"/>
    </xf>
    <xf numFmtId="0" fontId="20" fillId="0" borderId="50" xfId="0" applyFont="1" applyBorder="1" applyAlignment="1">
      <alignment horizontal="left" vertical="center" wrapText="1" indent="1"/>
    </xf>
    <xf numFmtId="0" fontId="20" fillId="0" borderId="6" xfId="0" applyFont="1" applyBorder="1" applyAlignment="1">
      <alignment horizontal="left" vertical="center" wrapText="1" indent="1"/>
    </xf>
    <xf numFmtId="0" fontId="20" fillId="0" borderId="29" xfId="0" applyFont="1" applyBorder="1" applyAlignment="1">
      <alignment horizontal="left" vertical="center" wrapText="1" indent="1"/>
    </xf>
    <xf numFmtId="0" fontId="20" fillId="0" borderId="7" xfId="0" applyFont="1" applyBorder="1" applyAlignment="1">
      <alignment horizontal="left" vertical="center" wrapText="1" indent="1"/>
    </xf>
    <xf numFmtId="0" fontId="19" fillId="0" borderId="0" xfId="7" applyFont="1" applyAlignment="1">
      <alignment horizontal="right" vertical="top"/>
    </xf>
    <xf numFmtId="0" fontId="21" fillId="0" borderId="28" xfId="0" applyFont="1" applyBorder="1" applyAlignment="1">
      <alignment horizontal="left" vertical="center"/>
    </xf>
    <xf numFmtId="0" fontId="42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indent="1"/>
    </xf>
    <xf numFmtId="0" fontId="26" fillId="0" borderId="0" xfId="0" applyFont="1" applyAlignment="1">
      <alignment horizontal="center" vertical="top" wrapText="1"/>
    </xf>
    <xf numFmtId="0" fontId="20" fillId="0" borderId="37" xfId="0" applyFont="1" applyBorder="1" applyAlignment="1">
      <alignment horizontal="left" vertical="center" wrapText="1" indent="1"/>
    </xf>
    <xf numFmtId="0" fontId="20" fillId="0" borderId="38" xfId="0" applyFont="1" applyBorder="1" applyAlignment="1">
      <alignment horizontal="left" vertical="center" wrapText="1" indent="1"/>
    </xf>
    <xf numFmtId="0" fontId="20" fillId="0" borderId="39" xfId="0" applyFont="1" applyBorder="1" applyAlignment="1">
      <alignment horizontal="left" vertical="center" wrapText="1" indent="1"/>
    </xf>
    <xf numFmtId="38" fontId="43" fillId="2" borderId="82" xfId="12" applyFont="1" applyFill="1" applyBorder="1" applyAlignment="1">
      <alignment horizontal="right" vertical="center" indent="1"/>
    </xf>
    <xf numFmtId="38" fontId="43" fillId="2" borderId="33" xfId="12" applyFont="1" applyFill="1" applyBorder="1" applyAlignment="1">
      <alignment horizontal="right" vertical="center" indent="1"/>
    </xf>
    <xf numFmtId="38" fontId="43" fillId="0" borderId="75" xfId="12" applyFont="1" applyFill="1" applyBorder="1" applyAlignment="1">
      <alignment horizontal="center" vertical="center"/>
    </xf>
    <xf numFmtId="38" fontId="43" fillId="0" borderId="57" xfId="12" applyFont="1" applyFill="1" applyBorder="1" applyAlignment="1">
      <alignment horizontal="center" vertical="center"/>
    </xf>
    <xf numFmtId="0" fontId="23" fillId="0" borderId="57" xfId="11" applyFont="1" applyBorder="1" applyAlignment="1">
      <alignment horizontal="right" vertical="center" wrapText="1"/>
    </xf>
    <xf numFmtId="0" fontId="23" fillId="0" borderId="0" xfId="11" applyFont="1" applyAlignment="1">
      <alignment horizontal="right" vertical="center" wrapText="1"/>
    </xf>
    <xf numFmtId="38" fontId="43" fillId="0" borderId="68" xfId="12" applyFont="1" applyBorder="1" applyAlignment="1">
      <alignment horizontal="right" vertical="center" indent="1"/>
    </xf>
    <xf numFmtId="38" fontId="43" fillId="0" borderId="29" xfId="12" applyFont="1" applyBorder="1" applyAlignment="1">
      <alignment horizontal="right" vertical="center" indent="1"/>
    </xf>
    <xf numFmtId="38" fontId="43" fillId="0" borderId="42" xfId="12" applyFont="1" applyBorder="1" applyAlignment="1">
      <alignment horizontal="right" vertical="center" indent="1"/>
    </xf>
    <xf numFmtId="38" fontId="43" fillId="0" borderId="68" xfId="12" applyFont="1" applyBorder="1" applyAlignment="1">
      <alignment horizontal="left" vertical="center" indent="1"/>
    </xf>
    <xf numFmtId="38" fontId="43" fillId="0" borderId="29" xfId="12" applyFont="1" applyBorder="1" applyAlignment="1">
      <alignment horizontal="left" vertical="center" indent="1"/>
    </xf>
    <xf numFmtId="38" fontId="43" fillId="0" borderId="42" xfId="12" applyFont="1" applyBorder="1" applyAlignment="1">
      <alignment horizontal="left" vertical="center" indent="1"/>
    </xf>
    <xf numFmtId="38" fontId="43" fillId="0" borderId="70" xfId="12" applyFont="1" applyBorder="1" applyAlignment="1">
      <alignment horizontal="left" vertical="center" indent="1"/>
    </xf>
    <xf numFmtId="38" fontId="43" fillId="0" borderId="73" xfId="12" applyFont="1" applyBorder="1" applyAlignment="1">
      <alignment horizontal="left" vertical="center" indent="1"/>
    </xf>
    <xf numFmtId="38" fontId="43" fillId="0" borderId="74" xfId="12" applyFont="1" applyBorder="1" applyAlignment="1">
      <alignment horizontal="left" vertical="center" indent="1"/>
    </xf>
    <xf numFmtId="0" fontId="37" fillId="0" borderId="82" xfId="11" applyFont="1" applyBorder="1" applyAlignment="1">
      <alignment horizontal="center" vertical="center"/>
    </xf>
    <xf numFmtId="0" fontId="37" fillId="0" borderId="33" xfId="11" applyFont="1" applyBorder="1" applyAlignment="1">
      <alignment horizontal="center" vertical="center"/>
    </xf>
    <xf numFmtId="0" fontId="37" fillId="0" borderId="35" xfId="11" applyFont="1" applyBorder="1" applyAlignment="1">
      <alignment horizontal="center" vertical="center"/>
    </xf>
    <xf numFmtId="38" fontId="43" fillId="0" borderId="58" xfId="12" applyFont="1" applyBorder="1" applyAlignment="1">
      <alignment horizontal="left" vertical="center" indent="1"/>
    </xf>
    <xf numFmtId="38" fontId="43" fillId="0" borderId="38" xfId="12" applyFont="1" applyBorder="1" applyAlignment="1">
      <alignment horizontal="left" vertical="center" indent="1"/>
    </xf>
    <xf numFmtId="38" fontId="43" fillId="0" borderId="40" xfId="12" applyFont="1" applyBorder="1" applyAlignment="1">
      <alignment horizontal="left" vertical="center" indent="1"/>
    </xf>
    <xf numFmtId="38" fontId="43" fillId="2" borderId="30" xfId="12" applyFont="1" applyFill="1" applyBorder="1" applyAlignment="1">
      <alignment horizontal="right" vertical="center"/>
    </xf>
    <xf numFmtId="0" fontId="22" fillId="0" borderId="0" xfId="11" applyFont="1" applyAlignment="1">
      <alignment horizontal="right" vertical="top"/>
    </xf>
    <xf numFmtId="0" fontId="22" fillId="0" borderId="0" xfId="11" applyFont="1" applyAlignment="1">
      <alignment horizontal="right"/>
    </xf>
    <xf numFmtId="0" fontId="23" fillId="0" borderId="30" xfId="11" applyFont="1" applyBorder="1" applyAlignment="1">
      <alignment horizontal="center" vertical="center"/>
    </xf>
    <xf numFmtId="0" fontId="23" fillId="0" borderId="30" xfId="11" applyFont="1" applyBorder="1" applyAlignment="1">
      <alignment horizontal="left" vertical="center"/>
    </xf>
    <xf numFmtId="0" fontId="44" fillId="0" borderId="0" xfId="11" applyFont="1" applyAlignment="1">
      <alignment horizontal="center" vertical="center"/>
    </xf>
    <xf numFmtId="0" fontId="50" fillId="0" borderId="0" xfId="11" applyFont="1" applyAlignment="1">
      <alignment horizontal="left" vertical="center"/>
    </xf>
    <xf numFmtId="0" fontId="23" fillId="0" borderId="0" xfId="11" applyFont="1" applyAlignment="1">
      <alignment horizontal="center" vertical="center"/>
    </xf>
    <xf numFmtId="0" fontId="22" fillId="0" borderId="30" xfId="11" applyFont="1" applyBorder="1" applyAlignment="1">
      <alignment horizontal="left" vertical="center"/>
    </xf>
    <xf numFmtId="0" fontId="23" fillId="0" borderId="33" xfId="11" applyFont="1" applyBorder="1" applyAlignment="1">
      <alignment horizontal="center" vertical="center"/>
    </xf>
    <xf numFmtId="0" fontId="22" fillId="0" borderId="33" xfId="11" applyFont="1" applyBorder="1" applyAlignment="1">
      <alignment horizontal="left" vertical="center"/>
    </xf>
    <xf numFmtId="0" fontId="37" fillId="0" borderId="30" xfId="11" applyFont="1" applyBorder="1" applyAlignment="1">
      <alignment horizontal="left" vertical="center" wrapText="1"/>
    </xf>
    <xf numFmtId="0" fontId="37" fillId="0" borderId="0" xfId="11" applyFont="1" applyBorder="1" applyAlignment="1">
      <alignment horizontal="left" vertical="center" wrapText="1"/>
    </xf>
    <xf numFmtId="0" fontId="26" fillId="0" borderId="59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top" wrapText="1"/>
    </xf>
    <xf numFmtId="0" fontId="26" fillId="0" borderId="84" xfId="0" applyFont="1" applyBorder="1" applyAlignment="1">
      <alignment horizontal="center" vertical="top" wrapText="1"/>
    </xf>
    <xf numFmtId="0" fontId="26" fillId="0" borderId="79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top" wrapText="1"/>
    </xf>
    <xf numFmtId="0" fontId="26" fillId="0" borderId="56" xfId="0" applyFont="1" applyBorder="1" applyAlignment="1">
      <alignment horizontal="center" vertical="top" wrapText="1"/>
    </xf>
    <xf numFmtId="0" fontId="26" fillId="0" borderId="30" xfId="0" applyFont="1" applyBorder="1" applyAlignment="1">
      <alignment horizontal="center" vertical="center"/>
    </xf>
    <xf numFmtId="0" fontId="26" fillId="0" borderId="8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57" xfId="0" applyFont="1" applyBorder="1" applyAlignment="1">
      <alignment horizontal="center" vertical="center" wrapText="1"/>
    </xf>
    <xf numFmtId="0" fontId="26" fillId="0" borderId="78" xfId="0" applyFont="1" applyBorder="1" applyAlignment="1">
      <alignment horizontal="center" vertical="center" wrapText="1"/>
    </xf>
    <xf numFmtId="0" fontId="26" fillId="0" borderId="83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116" xfId="0" applyFont="1" applyBorder="1" applyAlignment="1">
      <alignment horizontal="left" vertical="center" wrapText="1" indent="1"/>
    </xf>
    <xf numFmtId="0" fontId="26" fillId="0" borderId="117" xfId="0" applyFont="1" applyBorder="1" applyAlignment="1">
      <alignment horizontal="left" vertical="center" wrapText="1" indent="1"/>
    </xf>
    <xf numFmtId="0" fontId="26" fillId="0" borderId="118" xfId="0" applyFont="1" applyBorder="1" applyAlignment="1">
      <alignment horizontal="left" vertical="center" wrapText="1" indent="1"/>
    </xf>
    <xf numFmtId="0" fontId="28" fillId="0" borderId="122" xfId="0" applyFont="1" applyBorder="1" applyAlignment="1">
      <alignment horizontal="left" vertical="center" wrapText="1"/>
    </xf>
    <xf numFmtId="0" fontId="28" fillId="0" borderId="123" xfId="0" applyFont="1" applyBorder="1" applyAlignment="1">
      <alignment horizontal="left" vertical="center" wrapText="1"/>
    </xf>
    <xf numFmtId="0" fontId="28" fillId="0" borderId="124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38" fontId="45" fillId="2" borderId="10" xfId="1" applyFont="1" applyFill="1" applyBorder="1" applyAlignment="1">
      <alignment horizontal="right" vertical="center"/>
    </xf>
    <xf numFmtId="38" fontId="45" fillId="2" borderId="21" xfId="1" applyFont="1" applyFill="1" applyBorder="1" applyAlignment="1">
      <alignment horizontal="right" vertical="center"/>
    </xf>
    <xf numFmtId="0" fontId="26" fillId="0" borderId="82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38" fontId="45" fillId="2" borderId="45" xfId="1" applyFont="1" applyFill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6" fillId="0" borderId="33" xfId="0" applyFont="1" applyBorder="1" applyAlignment="1">
      <alignment horizontal="left" vertical="center" wrapText="1"/>
    </xf>
    <xf numFmtId="0" fontId="26" fillId="0" borderId="125" xfId="0" applyFont="1" applyBorder="1" applyAlignment="1">
      <alignment horizontal="center" vertical="center" wrapText="1"/>
    </xf>
    <xf numFmtId="0" fontId="26" fillId="0" borderId="126" xfId="0" applyFont="1" applyBorder="1" applyAlignment="1">
      <alignment horizontal="center" vertical="center"/>
    </xf>
    <xf numFmtId="176" fontId="21" fillId="0" borderId="68" xfId="0" applyNumberFormat="1" applyFont="1" applyBorder="1" applyAlignment="1">
      <alignment horizontal="center" vertical="center"/>
    </xf>
    <xf numFmtId="176" fontId="21" fillId="0" borderId="29" xfId="0" applyNumberFormat="1" applyFont="1" applyBorder="1" applyAlignment="1">
      <alignment horizontal="center" vertical="center"/>
    </xf>
    <xf numFmtId="176" fontId="21" fillId="0" borderId="7" xfId="0" applyNumberFormat="1" applyFont="1" applyBorder="1" applyAlignment="1">
      <alignment horizontal="center" vertical="center"/>
    </xf>
    <xf numFmtId="38" fontId="20" fillId="2" borderId="28" xfId="0" applyNumberFormat="1" applyFont="1" applyFill="1" applyBorder="1" applyAlignment="1">
      <alignment horizontal="right" vertical="center" indent="1"/>
    </xf>
    <xf numFmtId="0" fontId="20" fillId="2" borderId="28" xfId="0" applyFont="1" applyFill="1" applyBorder="1" applyAlignment="1">
      <alignment horizontal="right" vertical="center" indent="1"/>
    </xf>
    <xf numFmtId="176" fontId="21" fillId="0" borderId="70" xfId="0" applyNumberFormat="1" applyFont="1" applyBorder="1" applyAlignment="1">
      <alignment horizontal="center" vertical="center"/>
    </xf>
    <xf numFmtId="176" fontId="21" fillId="0" borderId="73" xfId="0" applyNumberFormat="1" applyFont="1" applyBorder="1" applyAlignment="1">
      <alignment horizontal="center" vertical="center"/>
    </xf>
    <xf numFmtId="176" fontId="21" fillId="0" borderId="71" xfId="0" applyNumberFormat="1" applyFont="1" applyBorder="1" applyAlignment="1">
      <alignment horizontal="center" vertical="center"/>
    </xf>
    <xf numFmtId="0" fontId="26" fillId="0" borderId="91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/>
    </xf>
    <xf numFmtId="0" fontId="26" fillId="0" borderId="94" xfId="0" applyFont="1" applyBorder="1" applyAlignment="1">
      <alignment horizontal="center" vertical="center" wrapText="1"/>
    </xf>
    <xf numFmtId="0" fontId="26" fillId="0" borderId="95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left" vertical="top" wrapText="1"/>
    </xf>
    <xf numFmtId="0" fontId="26" fillId="0" borderId="56" xfId="0" applyFont="1" applyBorder="1" applyAlignment="1">
      <alignment horizontal="left" vertical="top" wrapText="1"/>
    </xf>
    <xf numFmtId="38" fontId="45" fillId="2" borderId="12" xfId="1" applyFont="1" applyFill="1" applyBorder="1" applyAlignment="1">
      <alignment horizontal="right" vertical="center"/>
    </xf>
    <xf numFmtId="38" fontId="45" fillId="2" borderId="44" xfId="1" applyFont="1" applyFill="1" applyBorder="1" applyAlignment="1">
      <alignment horizontal="right" vertical="center"/>
    </xf>
    <xf numFmtId="38" fontId="26" fillId="2" borderId="86" xfId="1" applyFont="1" applyFill="1" applyBorder="1" applyAlignment="1">
      <alignment horizontal="right" vertical="center"/>
    </xf>
    <xf numFmtId="38" fontId="26" fillId="2" borderId="88" xfId="1" applyFont="1" applyFill="1" applyBorder="1" applyAlignment="1">
      <alignment horizontal="right" vertical="center"/>
    </xf>
    <xf numFmtId="0" fontId="26" fillId="0" borderId="70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</cellXfs>
  <cellStyles count="15">
    <cellStyle name="桁区切り" xfId="4" builtinId="6"/>
    <cellStyle name="桁区切り 2" xfId="1" xr:uid="{00000000-0005-0000-0000-000001000000}"/>
    <cellStyle name="桁区切り 3" xfId="3" xr:uid="{00000000-0005-0000-0000-000002000000}"/>
    <cellStyle name="桁区切り 3 2" xfId="6" xr:uid="{00000000-0005-0000-0000-000003000000}"/>
    <cellStyle name="桁区切り 3 3" xfId="8" xr:uid="{00000000-0005-0000-0000-000004000000}"/>
    <cellStyle name="桁区切り 3 4" xfId="10" xr:uid="{00000000-0005-0000-0000-000005000000}"/>
    <cellStyle name="桁区切り 3 5" xfId="12" xr:uid="{4A254D6E-4EA6-4AF8-948E-3417863A73F2}"/>
    <cellStyle name="標準" xfId="0" builtinId="0"/>
    <cellStyle name="標準 2" xfId="2" xr:uid="{00000000-0005-0000-0000-000007000000}"/>
    <cellStyle name="標準 2 2" xfId="5" xr:uid="{00000000-0005-0000-0000-000008000000}"/>
    <cellStyle name="標準 2 2 2" xfId="14" xr:uid="{C0C6F992-A909-4A71-9E6B-5E3FA1F73636}"/>
    <cellStyle name="標準 2 3" xfId="7" xr:uid="{00000000-0005-0000-0000-000009000000}"/>
    <cellStyle name="標準 2 3 2" xfId="13" xr:uid="{EAA2C291-5A99-43CD-80C1-318B1877F9BD}"/>
    <cellStyle name="標準 2 4" xfId="9" xr:uid="{00000000-0005-0000-0000-00000A000000}"/>
    <cellStyle name="標準 2 5" xfId="11" xr:uid="{35BA08D1-7357-459C-8065-FA32DFBECEDB}"/>
  </cellStyles>
  <dxfs count="0"/>
  <tableStyles count="0" defaultTableStyle="TableStyleMedium2" defaultPivotStyle="PivotStyleLight16"/>
  <colors>
    <mruColors>
      <color rgb="FFFFFFCC"/>
      <color rgb="FFFE94EF"/>
      <color rgb="FFCC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67235</xdr:colOff>
      <xdr:row>5</xdr:row>
      <xdr:rowOff>33616</xdr:rowOff>
    </xdr:from>
    <xdr:to>
      <xdr:col>9</xdr:col>
      <xdr:colOff>464610</xdr:colOff>
      <xdr:row>5</xdr:row>
      <xdr:rowOff>358587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256059" y="1591234"/>
          <a:ext cx="397375" cy="324971"/>
        </a:xfrm>
        <a:prstGeom prst="ellips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kumimoji="1" lang="ja-JP" altLang="en-US" sz="800">
              <a:solidFill>
                <a:schemeClr val="bg1">
                  <a:lumMod val="65000"/>
                </a:schemeClr>
              </a:solidFill>
            </a:rPr>
            <a:t>実印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  <pageSetUpPr fitToPage="1"/>
  </sheetPr>
  <dimension ref="A1:J18"/>
  <sheetViews>
    <sheetView tabSelected="1" zoomScaleNormal="100" workbookViewId="0">
      <selection sqref="A1:G1"/>
    </sheetView>
  </sheetViews>
  <sheetFormatPr defaultRowHeight="13.5"/>
  <cols>
    <col min="1" max="1" width="6" style="1" bestFit="1" customWidth="1"/>
    <col min="2" max="2" width="33.125" style="1" customWidth="1"/>
    <col min="3" max="3" width="17.5" style="1" customWidth="1"/>
    <col min="4" max="4" width="13.875" style="1" customWidth="1"/>
    <col min="5" max="5" width="12.25" style="1" customWidth="1"/>
    <col min="6" max="6" width="11.625" style="1" customWidth="1"/>
    <col min="7" max="7" width="17.125" style="1" customWidth="1"/>
    <col min="8" max="8" width="5" style="1" customWidth="1"/>
    <col min="9" max="9" width="30.375" style="1" customWidth="1"/>
    <col min="10" max="10" width="31.375" style="1" bestFit="1" customWidth="1"/>
    <col min="11" max="16384" width="9" style="1"/>
  </cols>
  <sheetData>
    <row r="1" spans="1:10" ht="28.5" customHeight="1">
      <c r="A1" s="233" t="s">
        <v>129</v>
      </c>
      <c r="B1" s="233"/>
      <c r="C1" s="233"/>
      <c r="D1" s="233"/>
      <c r="E1" s="233"/>
      <c r="F1" s="233"/>
      <c r="G1" s="233"/>
    </row>
    <row r="2" spans="1:10" ht="28.5" customHeight="1">
      <c r="A2" s="233" t="s">
        <v>0</v>
      </c>
      <c r="B2" s="233"/>
      <c r="C2" s="233"/>
      <c r="D2" s="233"/>
      <c r="E2" s="233"/>
      <c r="F2" s="233"/>
      <c r="G2" s="233"/>
    </row>
    <row r="3" spans="1:10" ht="123" customHeight="1">
      <c r="A3" s="234" t="s">
        <v>169</v>
      </c>
      <c r="B3" s="234"/>
      <c r="C3" s="234"/>
      <c r="D3" s="234"/>
      <c r="E3" s="234"/>
      <c r="F3" s="234"/>
      <c r="G3" s="234"/>
    </row>
    <row r="4" spans="1:10" ht="22.5" customHeight="1" thickBot="1">
      <c r="B4" s="235" t="s">
        <v>1</v>
      </c>
      <c r="C4" s="235"/>
      <c r="D4" s="235"/>
      <c r="E4" s="235"/>
      <c r="F4" s="235"/>
      <c r="G4" s="235"/>
    </row>
    <row r="5" spans="1:10" ht="36.75" customHeight="1" thickTop="1" thickBot="1">
      <c r="C5" s="2" t="s">
        <v>2</v>
      </c>
      <c r="D5" s="236"/>
      <c r="E5" s="237"/>
      <c r="F5" s="237"/>
      <c r="G5" s="238"/>
    </row>
    <row r="6" spans="1:10" ht="48.75" customHeight="1" thickTop="1">
      <c r="F6" s="225" t="s">
        <v>3</v>
      </c>
      <c r="G6" s="226"/>
    </row>
    <row r="7" spans="1:10" ht="45.75" customHeight="1" thickBot="1">
      <c r="A7" s="3" t="s">
        <v>4</v>
      </c>
      <c r="B7" s="227" t="s">
        <v>5</v>
      </c>
      <c r="C7" s="228"/>
      <c r="D7" s="168" t="s">
        <v>6</v>
      </c>
      <c r="E7" s="4" t="s">
        <v>7</v>
      </c>
      <c r="F7" s="5" t="s">
        <v>8</v>
      </c>
      <c r="G7" s="6" t="s">
        <v>9</v>
      </c>
    </row>
    <row r="8" spans="1:10" ht="46.5" customHeight="1" thickTop="1">
      <c r="A8" s="7">
        <v>1</v>
      </c>
      <c r="B8" s="229" t="s">
        <v>128</v>
      </c>
      <c r="C8" s="230"/>
      <c r="D8" s="8" t="s">
        <v>10</v>
      </c>
      <c r="E8" s="9" t="s">
        <v>11</v>
      </c>
      <c r="F8" s="222"/>
      <c r="G8" s="11"/>
    </row>
    <row r="9" spans="1:10" ht="46.5" customHeight="1">
      <c r="A9" s="12">
        <v>2</v>
      </c>
      <c r="B9" s="231" t="s">
        <v>12</v>
      </c>
      <c r="C9" s="232"/>
      <c r="D9" s="13" t="s">
        <v>13</v>
      </c>
      <c r="E9" s="14" t="s">
        <v>11</v>
      </c>
      <c r="F9" s="15"/>
      <c r="G9" s="16"/>
    </row>
    <row r="10" spans="1:10" ht="46.5" customHeight="1">
      <c r="A10" s="12">
        <v>3</v>
      </c>
      <c r="B10" s="231" t="s">
        <v>14</v>
      </c>
      <c r="C10" s="232"/>
      <c r="D10" s="13" t="s">
        <v>15</v>
      </c>
      <c r="E10" s="14" t="s">
        <v>11</v>
      </c>
      <c r="F10" s="15"/>
      <c r="G10" s="17"/>
    </row>
    <row r="11" spans="1:10" ht="46.5" customHeight="1">
      <c r="A11" s="158">
        <v>4</v>
      </c>
      <c r="B11" s="223" t="s">
        <v>16</v>
      </c>
      <c r="C11" s="224"/>
      <c r="D11" s="121" t="s">
        <v>17</v>
      </c>
      <c r="E11" s="122" t="s">
        <v>11</v>
      </c>
      <c r="F11" s="123"/>
      <c r="G11" s="124"/>
    </row>
    <row r="12" spans="1:10" ht="46.5" customHeight="1">
      <c r="A12" s="169">
        <v>5</v>
      </c>
      <c r="B12" s="242" t="s">
        <v>126</v>
      </c>
      <c r="C12" s="243"/>
      <c r="D12" s="121"/>
      <c r="E12" s="122" t="s">
        <v>11</v>
      </c>
      <c r="F12" s="123"/>
      <c r="G12" s="167"/>
      <c r="I12" s="18"/>
    </row>
    <row r="13" spans="1:10" ht="46.5" customHeight="1">
      <c r="A13" s="12">
        <v>6</v>
      </c>
      <c r="B13" s="231" t="s">
        <v>130</v>
      </c>
      <c r="C13" s="232"/>
      <c r="D13" s="13" t="s">
        <v>18</v>
      </c>
      <c r="E13" s="14" t="s">
        <v>11</v>
      </c>
      <c r="F13" s="15"/>
      <c r="G13" s="17"/>
    </row>
    <row r="14" spans="1:10" ht="48" customHeight="1" thickBot="1">
      <c r="A14" s="170">
        <v>7</v>
      </c>
      <c r="B14" s="240" t="s">
        <v>170</v>
      </c>
      <c r="C14" s="241"/>
      <c r="D14" s="171" t="s">
        <v>18</v>
      </c>
      <c r="E14" s="118" t="s">
        <v>11</v>
      </c>
      <c r="F14" s="119"/>
      <c r="G14" s="120"/>
      <c r="I14" s="18"/>
    </row>
    <row r="15" spans="1:10" ht="48" customHeight="1" thickTop="1">
      <c r="A15" s="7" t="s">
        <v>19</v>
      </c>
      <c r="B15" s="244" t="s">
        <v>20</v>
      </c>
      <c r="C15" s="245"/>
      <c r="D15" s="8" t="s">
        <v>18</v>
      </c>
      <c r="E15" s="9" t="s">
        <v>11</v>
      </c>
      <c r="F15" s="10"/>
      <c r="G15" s="19"/>
      <c r="I15" s="18"/>
      <c r="J15" s="18"/>
    </row>
    <row r="16" spans="1:10" ht="48" customHeight="1">
      <c r="A16" s="20" t="s">
        <v>21</v>
      </c>
      <c r="B16" s="246" t="s">
        <v>22</v>
      </c>
      <c r="C16" s="247"/>
      <c r="D16" s="13" t="s">
        <v>23</v>
      </c>
      <c r="E16" s="14" t="s">
        <v>11</v>
      </c>
      <c r="F16" s="15"/>
      <c r="G16" s="21"/>
      <c r="I16" s="18"/>
    </row>
    <row r="17" spans="1:9" ht="48" customHeight="1" thickBot="1">
      <c r="A17" s="22" t="s">
        <v>24</v>
      </c>
      <c r="B17" s="248" t="s">
        <v>171</v>
      </c>
      <c r="C17" s="249"/>
      <c r="D17" s="23"/>
      <c r="E17" s="24" t="s">
        <v>11</v>
      </c>
      <c r="F17" s="25"/>
      <c r="G17" s="26"/>
      <c r="I17" s="18"/>
    </row>
    <row r="18" spans="1:9" s="28" customFormat="1" ht="33" customHeight="1" thickTop="1">
      <c r="A18" s="27" t="s">
        <v>25</v>
      </c>
      <c r="B18" s="239" t="s">
        <v>26</v>
      </c>
      <c r="C18" s="239"/>
      <c r="D18" s="239"/>
      <c r="E18" s="239"/>
      <c r="F18" s="239"/>
      <c r="G18" s="239"/>
    </row>
  </sheetData>
  <mergeCells count="18">
    <mergeCell ref="B18:G18"/>
    <mergeCell ref="B14:C14"/>
    <mergeCell ref="B12:C12"/>
    <mergeCell ref="B15:C15"/>
    <mergeCell ref="B16:C16"/>
    <mergeCell ref="B17:C17"/>
    <mergeCell ref="B13:C13"/>
    <mergeCell ref="A1:G1"/>
    <mergeCell ref="A2:G2"/>
    <mergeCell ref="A3:G3"/>
    <mergeCell ref="B4:G4"/>
    <mergeCell ref="D5:G5"/>
    <mergeCell ref="B11:C11"/>
    <mergeCell ref="F6:G6"/>
    <mergeCell ref="B7:C7"/>
    <mergeCell ref="B8:C8"/>
    <mergeCell ref="B9:C9"/>
    <mergeCell ref="B10:C10"/>
  </mergeCells>
  <phoneticPr fontId="8"/>
  <dataValidations disablePrompts="1" count="1">
    <dataValidation allowBlank="1" showInputMessage="1" showErrorMessage="1" promptTitle="提出前にチェックしてください" prompt="提出部数を確認し、「提出時チェック欄」に✔を記入してください。" sqref="D5:G5" xr:uid="{00000000-0002-0000-0000-000000000000}"/>
  </dataValidations>
  <pageMargins left="0.74803149606299213" right="0.27559055118110237" top="0.43307086614173229" bottom="0.43307086614173229" header="0.31496062992125984" footer="0.19685039370078741"/>
  <pageSetup paperSize="9" scale="83" orientation="portrait" r:id="rId1"/>
  <headerFooter>
    <oddFooter>&amp;R〔障害〕令和3年度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  <pageSetUpPr fitToPage="1"/>
  </sheetPr>
  <dimension ref="A1:U41"/>
  <sheetViews>
    <sheetView zoomScale="85" zoomScaleNormal="85" workbookViewId="0"/>
  </sheetViews>
  <sheetFormatPr defaultRowHeight="13.5"/>
  <cols>
    <col min="1" max="1" width="7" style="41" customWidth="1"/>
    <col min="2" max="2" width="6.625" style="32" customWidth="1"/>
    <col min="3" max="3" width="29" style="32" customWidth="1"/>
    <col min="4" max="4" width="11" style="32" customWidth="1"/>
    <col min="5" max="5" width="9.5" style="32" customWidth="1"/>
    <col min="6" max="6" width="23.25" style="32" customWidth="1"/>
    <col min="7" max="7" width="5.125" style="32" customWidth="1"/>
    <col min="8" max="8" width="11.375" style="32" customWidth="1"/>
    <col min="9" max="9" width="17.625" style="32" customWidth="1"/>
    <col min="10" max="10" width="6.75" style="32" customWidth="1"/>
    <col min="11" max="12" width="10.5" style="32" customWidth="1"/>
    <col min="13" max="13" width="12.25" style="32" customWidth="1"/>
    <col min="14" max="16384" width="9" style="32"/>
  </cols>
  <sheetData>
    <row r="1" spans="1:16" ht="32.25" customHeight="1">
      <c r="A1" s="29" t="s">
        <v>27</v>
      </c>
      <c r="B1" s="30"/>
      <c r="C1" s="31"/>
      <c r="D1" s="31"/>
      <c r="E1" s="31"/>
      <c r="I1" s="256" t="s">
        <v>13</v>
      </c>
      <c r="J1" s="256"/>
      <c r="K1" s="33"/>
    </row>
    <row r="2" spans="1:16" ht="14.25">
      <c r="A2" s="34"/>
      <c r="B2" s="35"/>
      <c r="C2" s="36"/>
      <c r="D2" s="36"/>
      <c r="E2" s="36"/>
      <c r="I2" s="257" t="s">
        <v>28</v>
      </c>
      <c r="J2" s="257"/>
      <c r="K2" s="35"/>
    </row>
    <row r="3" spans="1:16" ht="17.25">
      <c r="A3" s="37"/>
      <c r="B3" s="38"/>
      <c r="C3" s="38"/>
      <c r="D3" s="38"/>
      <c r="E3" s="38"/>
      <c r="F3" s="37"/>
      <c r="G3" s="37"/>
      <c r="H3" s="39"/>
      <c r="I3" s="40"/>
      <c r="J3" s="40"/>
    </row>
    <row r="4" spans="1:16" ht="29.25" customHeight="1">
      <c r="D4" s="258" t="s">
        <v>29</v>
      </c>
      <c r="E4" s="258"/>
      <c r="F4" s="259"/>
      <c r="G4" s="259"/>
      <c r="H4" s="259"/>
      <c r="I4" s="259"/>
      <c r="J4" s="259"/>
    </row>
    <row r="5" spans="1:16" ht="29.25" customHeight="1">
      <c r="D5" s="260" t="s">
        <v>30</v>
      </c>
      <c r="E5" s="260"/>
      <c r="F5" s="261"/>
      <c r="G5" s="261"/>
      <c r="H5" s="261"/>
      <c r="I5" s="261"/>
      <c r="J5" s="261"/>
    </row>
    <row r="6" spans="1:16" ht="29.25" customHeight="1">
      <c r="A6" s="42"/>
      <c r="B6" s="43"/>
      <c r="C6" s="43"/>
      <c r="D6" s="262" t="s">
        <v>31</v>
      </c>
      <c r="E6" s="262"/>
      <c r="F6" s="261"/>
      <c r="G6" s="261"/>
      <c r="H6" s="261"/>
      <c r="I6" s="261"/>
      <c r="J6" s="261"/>
      <c r="K6" s="44"/>
      <c r="L6" s="44"/>
    </row>
    <row r="7" spans="1:16" ht="26.25" customHeight="1">
      <c r="A7" s="42"/>
      <c r="B7" s="43"/>
      <c r="C7" s="43"/>
      <c r="D7" s="45"/>
      <c r="E7" s="43"/>
      <c r="F7" s="43"/>
      <c r="G7" s="43"/>
      <c r="H7" s="46"/>
      <c r="I7" s="46"/>
      <c r="J7" s="47"/>
    </row>
    <row r="8" spans="1:16" ht="21" customHeight="1">
      <c r="A8" s="263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48"/>
      <c r="L8" s="49"/>
    </row>
    <row r="9" spans="1:16" ht="24" customHeight="1">
      <c r="A9" s="32"/>
      <c r="E9" s="43"/>
      <c r="F9" s="43"/>
      <c r="G9" s="43"/>
      <c r="H9" s="43"/>
      <c r="I9" s="43"/>
      <c r="J9" s="43"/>
      <c r="K9" s="48"/>
    </row>
    <row r="10" spans="1:16" ht="33" customHeight="1">
      <c r="A10" s="81" t="s">
        <v>132</v>
      </c>
      <c r="B10" s="81"/>
      <c r="C10" s="81"/>
      <c r="D10" s="81"/>
      <c r="E10" s="81"/>
      <c r="F10" s="81"/>
      <c r="G10" s="81"/>
      <c r="H10" s="81"/>
      <c r="I10" s="81"/>
      <c r="J10" s="81"/>
      <c r="K10" s="50"/>
    </row>
    <row r="11" spans="1:16" ht="30" customHeight="1">
      <c r="A11" s="264" t="s">
        <v>127</v>
      </c>
      <c r="B11" s="264"/>
      <c r="C11" s="264"/>
      <c r="D11" s="264"/>
      <c r="E11" s="264"/>
      <c r="F11" s="264"/>
      <c r="G11" s="264"/>
      <c r="H11" s="264"/>
      <c r="I11" s="264"/>
      <c r="J11" s="264"/>
      <c r="K11" s="159"/>
      <c r="L11" s="49"/>
    </row>
    <row r="12" spans="1:16" ht="21.75" customHeight="1">
      <c r="A12" s="154"/>
      <c r="B12" s="45"/>
      <c r="C12" s="45"/>
      <c r="D12" s="45"/>
      <c r="E12" s="45"/>
      <c r="F12" s="45"/>
      <c r="G12" s="45"/>
      <c r="H12" s="45"/>
      <c r="I12" s="45"/>
      <c r="J12" s="45"/>
    </row>
    <row r="13" spans="1:16" ht="33.75" customHeight="1" thickBot="1">
      <c r="A13" s="154">
        <v>1</v>
      </c>
      <c r="B13" s="45" t="s">
        <v>32</v>
      </c>
      <c r="C13" s="45"/>
      <c r="D13" s="265">
        <f>F27</f>
        <v>0</v>
      </c>
      <c r="E13" s="265"/>
      <c r="F13" s="265"/>
      <c r="G13" s="40" t="s">
        <v>33</v>
      </c>
      <c r="I13" s="45"/>
      <c r="J13" s="45"/>
      <c r="K13" s="154"/>
      <c r="L13" s="160"/>
      <c r="M13" s="160"/>
      <c r="N13" s="128"/>
      <c r="O13" s="128"/>
      <c r="P13" s="128"/>
    </row>
    <row r="14" spans="1:16" ht="11.25" customHeight="1">
      <c r="A14" s="34"/>
      <c r="B14" s="52"/>
      <c r="C14" s="52"/>
      <c r="D14" s="52"/>
      <c r="E14" s="52"/>
      <c r="F14" s="52"/>
      <c r="G14" s="52"/>
      <c r="H14" s="52"/>
      <c r="I14" s="52"/>
      <c r="J14" s="43"/>
      <c r="K14" s="43"/>
      <c r="L14" s="160"/>
      <c r="M14" s="160"/>
      <c r="N14" s="128"/>
      <c r="O14" s="128"/>
      <c r="P14" s="128"/>
    </row>
    <row r="15" spans="1:16" s="31" customFormat="1" ht="26.25" customHeight="1" thickBot="1">
      <c r="A15" s="154">
        <v>2</v>
      </c>
      <c r="B15" s="45" t="s">
        <v>34</v>
      </c>
      <c r="C15" s="53"/>
      <c r="D15" s="161"/>
      <c r="E15" s="161"/>
      <c r="F15" s="161"/>
      <c r="G15" s="161"/>
      <c r="H15" s="161"/>
      <c r="I15" s="161"/>
      <c r="J15" s="161"/>
    </row>
    <row r="16" spans="1:16" ht="30" customHeight="1" thickBot="1">
      <c r="A16" s="51"/>
      <c r="B16" s="54"/>
      <c r="C16" s="250" t="s">
        <v>35</v>
      </c>
      <c r="D16" s="251"/>
      <c r="E16" s="252"/>
      <c r="F16" s="253" t="s">
        <v>36</v>
      </c>
      <c r="G16" s="254"/>
      <c r="H16" s="253" t="s">
        <v>9</v>
      </c>
      <c r="I16" s="255"/>
      <c r="J16" s="55"/>
    </row>
    <row r="17" spans="1:12" ht="30" customHeight="1">
      <c r="A17" s="51"/>
      <c r="B17" s="56">
        <v>1</v>
      </c>
      <c r="C17" s="266"/>
      <c r="D17" s="267"/>
      <c r="E17" s="268"/>
      <c r="F17" s="112"/>
      <c r="G17" s="57" t="s">
        <v>33</v>
      </c>
      <c r="H17" s="269"/>
      <c r="I17" s="270"/>
      <c r="J17" s="55"/>
    </row>
    <row r="18" spans="1:12" ht="30" customHeight="1">
      <c r="A18" s="51"/>
      <c r="B18" s="58">
        <v>2</v>
      </c>
      <c r="C18" s="271"/>
      <c r="D18" s="272"/>
      <c r="E18" s="273"/>
      <c r="F18" s="113"/>
      <c r="G18" s="59" t="s">
        <v>33</v>
      </c>
      <c r="H18" s="274"/>
      <c r="I18" s="275"/>
      <c r="J18" s="55"/>
    </row>
    <row r="19" spans="1:12" ht="30" customHeight="1">
      <c r="A19" s="51"/>
      <c r="B19" s="58">
        <v>3</v>
      </c>
      <c r="C19" s="271"/>
      <c r="D19" s="272"/>
      <c r="E19" s="273"/>
      <c r="F19" s="113"/>
      <c r="G19" s="59" t="s">
        <v>33</v>
      </c>
      <c r="H19" s="274"/>
      <c r="I19" s="275"/>
      <c r="J19" s="55"/>
    </row>
    <row r="20" spans="1:12" ht="30" customHeight="1">
      <c r="A20" s="51"/>
      <c r="B20" s="58">
        <v>4</v>
      </c>
      <c r="C20" s="271"/>
      <c r="D20" s="272"/>
      <c r="E20" s="273"/>
      <c r="F20" s="113"/>
      <c r="G20" s="60" t="s">
        <v>33</v>
      </c>
      <c r="H20" s="274"/>
      <c r="I20" s="275"/>
      <c r="J20" s="55"/>
    </row>
    <row r="21" spans="1:12" ht="30" customHeight="1">
      <c r="A21" s="51"/>
      <c r="B21" s="58">
        <v>5</v>
      </c>
      <c r="C21" s="271"/>
      <c r="D21" s="272"/>
      <c r="E21" s="273"/>
      <c r="F21" s="113"/>
      <c r="G21" s="61" t="s">
        <v>33</v>
      </c>
      <c r="H21" s="274"/>
      <c r="I21" s="275"/>
      <c r="J21" s="55"/>
    </row>
    <row r="22" spans="1:12" ht="30" customHeight="1">
      <c r="A22" s="51"/>
      <c r="B22" s="58">
        <v>6</v>
      </c>
      <c r="C22" s="276"/>
      <c r="D22" s="277"/>
      <c r="E22" s="278"/>
      <c r="F22" s="114"/>
      <c r="G22" s="57" t="s">
        <v>33</v>
      </c>
      <c r="H22" s="279"/>
      <c r="I22" s="280"/>
      <c r="J22" s="55"/>
    </row>
    <row r="23" spans="1:12" ht="30" customHeight="1">
      <c r="A23" s="51"/>
      <c r="B23" s="58">
        <v>7</v>
      </c>
      <c r="C23" s="271"/>
      <c r="D23" s="272"/>
      <c r="E23" s="273"/>
      <c r="F23" s="113"/>
      <c r="G23" s="59" t="s">
        <v>33</v>
      </c>
      <c r="H23" s="274"/>
      <c r="I23" s="275"/>
      <c r="J23" s="55"/>
    </row>
    <row r="24" spans="1:12" ht="30" customHeight="1">
      <c r="A24" s="51"/>
      <c r="B24" s="58">
        <v>8</v>
      </c>
      <c r="C24" s="271"/>
      <c r="D24" s="272"/>
      <c r="E24" s="273"/>
      <c r="F24" s="113"/>
      <c r="G24" s="59" t="s">
        <v>33</v>
      </c>
      <c r="H24" s="274"/>
      <c r="I24" s="275"/>
      <c r="J24" s="55"/>
    </row>
    <row r="25" spans="1:12" ht="30" customHeight="1">
      <c r="A25" s="51"/>
      <c r="B25" s="58">
        <v>9</v>
      </c>
      <c r="C25" s="271"/>
      <c r="D25" s="272"/>
      <c r="E25" s="273"/>
      <c r="F25" s="113"/>
      <c r="G25" s="60" t="s">
        <v>33</v>
      </c>
      <c r="H25" s="274"/>
      <c r="I25" s="275"/>
      <c r="J25" s="55"/>
    </row>
    <row r="26" spans="1:12" ht="30" customHeight="1" thickBot="1">
      <c r="A26" s="51"/>
      <c r="B26" s="62">
        <v>10</v>
      </c>
      <c r="C26" s="286"/>
      <c r="D26" s="287"/>
      <c r="E26" s="288"/>
      <c r="F26" s="115"/>
      <c r="G26" s="63" t="s">
        <v>33</v>
      </c>
      <c r="H26" s="289"/>
      <c r="I26" s="290"/>
      <c r="J26" s="55"/>
    </row>
    <row r="27" spans="1:12" ht="30" customHeight="1" thickTop="1" thickBot="1">
      <c r="A27" s="51"/>
      <c r="B27" s="291" t="s">
        <v>37</v>
      </c>
      <c r="C27" s="292"/>
      <c r="D27" s="292"/>
      <c r="E27" s="292"/>
      <c r="F27" s="64">
        <f>SUM(F17:F26)</f>
        <v>0</v>
      </c>
      <c r="G27" s="65" t="s">
        <v>33</v>
      </c>
      <c r="H27" s="293"/>
      <c r="I27" s="294"/>
      <c r="J27" s="55"/>
    </row>
    <row r="28" spans="1:12" ht="28.5" customHeight="1">
      <c r="A28" s="51"/>
      <c r="B28" s="66" t="s">
        <v>38</v>
      </c>
      <c r="C28" s="295" t="s">
        <v>53</v>
      </c>
      <c r="D28" s="295"/>
      <c r="E28" s="295"/>
      <c r="F28" s="295"/>
      <c r="G28" s="295"/>
      <c r="H28" s="295"/>
      <c r="I28" s="295"/>
    </row>
    <row r="29" spans="1:12" ht="26.25" customHeight="1">
      <c r="A29" s="37">
        <v>3</v>
      </c>
      <c r="B29" s="296" t="s">
        <v>39</v>
      </c>
      <c r="C29" s="296"/>
      <c r="D29" s="296"/>
      <c r="E29" s="296"/>
      <c r="F29" s="296"/>
      <c r="G29" s="296"/>
      <c r="H29" s="296"/>
      <c r="I29" s="296"/>
      <c r="J29" s="296"/>
    </row>
    <row r="30" spans="1:12" ht="26.25" customHeight="1">
      <c r="A30" s="37">
        <v>4</v>
      </c>
      <c r="B30" s="296" t="s">
        <v>40</v>
      </c>
      <c r="C30" s="296"/>
      <c r="D30" s="296"/>
      <c r="E30" s="296"/>
      <c r="F30" s="296"/>
      <c r="G30" s="296"/>
      <c r="H30" s="296"/>
      <c r="I30" s="296"/>
      <c r="J30" s="296"/>
    </row>
    <row r="31" spans="1:12" ht="26.25" customHeight="1">
      <c r="A31" s="37">
        <v>5</v>
      </c>
      <c r="B31" s="296" t="s">
        <v>41</v>
      </c>
      <c r="C31" s="296"/>
      <c r="D31" s="296"/>
      <c r="E31" s="296"/>
      <c r="F31" s="296"/>
      <c r="G31" s="296"/>
      <c r="H31" s="296"/>
      <c r="I31" s="296"/>
      <c r="J31" s="296"/>
      <c r="K31" s="67"/>
      <c r="L31" s="67"/>
    </row>
    <row r="32" spans="1:12" ht="13.5" customHeight="1">
      <c r="A32" s="3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1:21" ht="37.5" customHeight="1" thickBot="1">
      <c r="A33" s="297" t="s">
        <v>42</v>
      </c>
      <c r="B33" s="297"/>
      <c r="C33" s="297"/>
      <c r="D33" s="297"/>
      <c r="E33" s="297"/>
      <c r="F33" s="297"/>
      <c r="G33" s="69"/>
    </row>
    <row r="34" spans="1:21" ht="36" customHeight="1">
      <c r="A34" s="298" t="s">
        <v>43</v>
      </c>
      <c r="B34" s="299"/>
      <c r="C34" s="300"/>
      <c r="D34" s="301"/>
      <c r="E34" s="301"/>
      <c r="F34" s="302"/>
      <c r="G34" s="70"/>
    </row>
    <row r="35" spans="1:21" ht="13.5" customHeight="1">
      <c r="A35" s="281" t="s">
        <v>44</v>
      </c>
      <c r="B35" s="282"/>
      <c r="C35" s="283"/>
      <c r="D35" s="284"/>
      <c r="E35" s="284"/>
      <c r="F35" s="285"/>
      <c r="G35" s="71"/>
      <c r="I35" s="72"/>
      <c r="J35" s="73"/>
      <c r="K35" s="73"/>
      <c r="L35" s="73"/>
    </row>
    <row r="36" spans="1:21" ht="33" customHeight="1">
      <c r="A36" s="303" t="s">
        <v>45</v>
      </c>
      <c r="B36" s="304"/>
      <c r="C36" s="305"/>
      <c r="D36" s="306"/>
      <c r="E36" s="306"/>
      <c r="F36" s="307"/>
      <c r="G36" s="74"/>
      <c r="I36" s="73"/>
      <c r="J36" s="73"/>
      <c r="K36" s="73"/>
      <c r="L36" s="73"/>
      <c r="N36" s="75"/>
      <c r="O36" s="75"/>
      <c r="P36" s="75"/>
      <c r="Q36" s="75"/>
      <c r="R36" s="75"/>
      <c r="S36" s="75"/>
      <c r="T36" s="75"/>
      <c r="U36" s="75"/>
    </row>
    <row r="37" spans="1:21" ht="33" customHeight="1">
      <c r="A37" s="308" t="s">
        <v>46</v>
      </c>
      <c r="B37" s="309"/>
      <c r="C37" s="116" t="s">
        <v>47</v>
      </c>
      <c r="D37" s="310" t="s">
        <v>48</v>
      </c>
      <c r="E37" s="310"/>
      <c r="F37" s="311"/>
      <c r="G37" s="74"/>
      <c r="H37" s="76"/>
      <c r="I37" s="312" t="s">
        <v>49</v>
      </c>
      <c r="J37" s="313"/>
    </row>
    <row r="38" spans="1:21" ht="32.25" customHeight="1" thickBot="1">
      <c r="A38" s="318" t="s">
        <v>50</v>
      </c>
      <c r="B38" s="319"/>
      <c r="C38" s="320"/>
      <c r="D38" s="321"/>
      <c r="E38" s="321"/>
      <c r="F38" s="322"/>
      <c r="G38" s="70"/>
      <c r="H38" s="76"/>
      <c r="I38" s="314"/>
      <c r="J38" s="315"/>
    </row>
    <row r="39" spans="1:21" ht="33" customHeight="1" thickBot="1">
      <c r="A39" s="77" t="s">
        <v>51</v>
      </c>
      <c r="C39" s="45"/>
      <c r="F39" s="78"/>
      <c r="G39" s="72"/>
      <c r="H39" s="76"/>
      <c r="I39" s="314"/>
      <c r="J39" s="315"/>
    </row>
    <row r="40" spans="1:21" ht="14.25">
      <c r="A40" s="323" t="s">
        <v>52</v>
      </c>
      <c r="B40" s="324"/>
      <c r="C40" s="117" t="s">
        <v>119</v>
      </c>
      <c r="D40" s="327"/>
      <c r="E40" s="327"/>
      <c r="F40" s="328"/>
      <c r="G40" s="74"/>
      <c r="H40" s="76"/>
      <c r="I40" s="314"/>
      <c r="J40" s="315"/>
    </row>
    <row r="41" spans="1:21" ht="33.75" customHeight="1" thickBot="1">
      <c r="A41" s="325"/>
      <c r="B41" s="326"/>
      <c r="C41" s="329"/>
      <c r="D41" s="330"/>
      <c r="E41" s="330"/>
      <c r="F41" s="331"/>
      <c r="G41" s="70"/>
      <c r="H41" s="76"/>
      <c r="I41" s="316"/>
      <c r="J41" s="317"/>
    </row>
  </sheetData>
  <mergeCells count="55">
    <mergeCell ref="A36:B36"/>
    <mergeCell ref="C36:F36"/>
    <mergeCell ref="A37:B37"/>
    <mergeCell ref="D37:F37"/>
    <mergeCell ref="I37:J41"/>
    <mergeCell ref="A38:B38"/>
    <mergeCell ref="C38:F38"/>
    <mergeCell ref="A40:B41"/>
    <mergeCell ref="D40:F40"/>
    <mergeCell ref="C41:F41"/>
    <mergeCell ref="A35:B35"/>
    <mergeCell ref="C35:F35"/>
    <mergeCell ref="C26:E26"/>
    <mergeCell ref="H26:I26"/>
    <mergeCell ref="B27:E27"/>
    <mergeCell ref="H27:I27"/>
    <mergeCell ref="C28:I28"/>
    <mergeCell ref="B29:J29"/>
    <mergeCell ref="B30:J30"/>
    <mergeCell ref="B31:J31"/>
    <mergeCell ref="A33:F33"/>
    <mergeCell ref="A34:B34"/>
    <mergeCell ref="C34:F34"/>
    <mergeCell ref="C23:E23"/>
    <mergeCell ref="H23:I23"/>
    <mergeCell ref="C24:E24"/>
    <mergeCell ref="H24:I24"/>
    <mergeCell ref="C25:E25"/>
    <mergeCell ref="H25:I25"/>
    <mergeCell ref="C20:E20"/>
    <mergeCell ref="H20:I20"/>
    <mergeCell ref="C21:E21"/>
    <mergeCell ref="H21:I21"/>
    <mergeCell ref="C22:E22"/>
    <mergeCell ref="H22:I22"/>
    <mergeCell ref="C17:E17"/>
    <mergeCell ref="H17:I17"/>
    <mergeCell ref="C18:E18"/>
    <mergeCell ref="H18:I18"/>
    <mergeCell ref="C19:E19"/>
    <mergeCell ref="H19:I19"/>
    <mergeCell ref="C16:E16"/>
    <mergeCell ref="F16:G16"/>
    <mergeCell ref="H16:I16"/>
    <mergeCell ref="I1:J1"/>
    <mergeCell ref="I2:J2"/>
    <mergeCell ref="D4:E4"/>
    <mergeCell ref="F4:J4"/>
    <mergeCell ref="D5:E5"/>
    <mergeCell ref="F5:J5"/>
    <mergeCell ref="D6:E6"/>
    <mergeCell ref="F6:J6"/>
    <mergeCell ref="A8:J8"/>
    <mergeCell ref="A11:J11"/>
    <mergeCell ref="D13:F13"/>
  </mergeCells>
  <phoneticPr fontId="8"/>
  <dataValidations count="5">
    <dataValidation allowBlank="1" showInputMessage="1" showErrorMessage="1" prompt="直接入力不可" sqref="F27" xr:uid="{00000000-0002-0000-0300-000000000000}"/>
    <dataValidation allowBlank="1" showInputMessage="1" showErrorMessage="1" promptTitle="直接入力不可" prompt="計算式が入っていますので、直接入力しないでください。" sqref="D13:F13" xr:uid="{00000000-0002-0000-0300-000001000000}"/>
    <dataValidation allowBlank="1" showInputMessage="1" showErrorMessage="1" promptTitle="福祉避難所が一か所の場合は、一行のみ使用します" prompt="様式1-2が1枚の場合は、1行_x000a_             2枚の場合は、2行_x000a_             3枚の場合は、3行・・・使用し、_x000a_福祉避難所毎の助成対象額合計を右欄に記入してください" sqref="C17:E17" xr:uid="{00000000-0002-0000-0300-000002000000}"/>
    <dataValidation allowBlank="1" showInputMessage="1" showErrorMessage="1" promptTitle="印鑑に注意してください" prompt="必ず、印鑑証明書と同じ印を押してください。" sqref="F6" xr:uid="{00000000-0002-0000-0300-000003000000}"/>
    <dataValidation type="date" allowBlank="1" showInputMessage="1" showErrorMessage="1" sqref="I2:J2" xr:uid="{00000000-0002-0000-0300-000004000000}">
      <formula1>44378</formula1>
      <formula2>44469</formula2>
    </dataValidation>
  </dataValidations>
  <pageMargins left="0.74803149606299213" right="0.27559055118110237" top="0.43307086614173229" bottom="0.43307086614173229" header="0.31496062992125984" footer="0.19685039370078741"/>
  <pageSetup paperSize="9" scale="74" orientation="portrait" r:id="rId1"/>
  <headerFooter>
    <oddFooter>&amp;R〔障害〕令和3年度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J36"/>
  <sheetViews>
    <sheetView zoomScale="90" zoomScaleNormal="90" workbookViewId="0">
      <selection activeCell="K13" sqref="K13"/>
    </sheetView>
  </sheetViews>
  <sheetFormatPr defaultRowHeight="13.5"/>
  <cols>
    <col min="1" max="1" width="3.625" style="41" customWidth="1"/>
    <col min="2" max="2" width="6.625" style="32" customWidth="1"/>
    <col min="3" max="3" width="6.25" style="32" customWidth="1"/>
    <col min="4" max="4" width="6.375" style="32" customWidth="1"/>
    <col min="5" max="5" width="47.125" style="32" customWidth="1"/>
    <col min="6" max="6" width="32.125" style="32" customWidth="1"/>
    <col min="7" max="7" width="6.125" style="32" customWidth="1"/>
    <col min="8" max="8" width="30.125" style="32" customWidth="1"/>
    <col min="9" max="10" width="10.5" style="32" customWidth="1"/>
    <col min="11" max="11" width="12.25" style="32" customWidth="1"/>
    <col min="12" max="16384" width="9" style="32"/>
  </cols>
  <sheetData>
    <row r="1" spans="1:10" ht="32.25" customHeight="1">
      <c r="A1" s="29"/>
      <c r="B1" s="30"/>
      <c r="C1" s="31"/>
      <c r="D1" s="31"/>
      <c r="E1" s="31"/>
      <c r="G1" s="338" t="str">
        <f>IF(F6="事業計画書（福祉避難所別内訳書）","（様式1：別紙）",IF(F6="助成金交付申請書（福祉避難所別内訳書）","（第1号様式：別紙）","（第4号様式：別紙）"))</f>
        <v>（様式1：別紙）</v>
      </c>
      <c r="H1" s="338"/>
      <c r="I1" s="33"/>
    </row>
    <row r="2" spans="1:10" ht="14.25">
      <c r="A2" s="34"/>
      <c r="B2" s="52"/>
      <c r="H2" s="105"/>
      <c r="I2" s="52"/>
    </row>
    <row r="3" spans="1:10" ht="31.5" customHeight="1">
      <c r="A3" s="154"/>
      <c r="B3" s="38"/>
      <c r="C3" s="38"/>
      <c r="D3" s="38"/>
      <c r="E3" s="38"/>
      <c r="F3" s="154"/>
      <c r="G3" s="154"/>
      <c r="H3" s="40"/>
    </row>
    <row r="4" spans="1:10" ht="32.25" customHeight="1">
      <c r="E4" s="152" t="s">
        <v>29</v>
      </c>
      <c r="F4" s="339"/>
      <c r="G4" s="339"/>
      <c r="H4" s="339"/>
    </row>
    <row r="5" spans="1:10" ht="48" customHeight="1">
      <c r="A5" s="157"/>
      <c r="B5" s="43"/>
      <c r="C5" s="43"/>
      <c r="D5" s="43"/>
      <c r="E5" s="43"/>
      <c r="F5" s="43"/>
      <c r="G5" s="43"/>
      <c r="H5" s="128"/>
    </row>
    <row r="6" spans="1:10" ht="21" customHeight="1">
      <c r="A6" s="340" t="s">
        <v>118</v>
      </c>
      <c r="B6" s="340"/>
      <c r="C6" s="340"/>
      <c r="D6" s="340"/>
      <c r="E6" s="340"/>
      <c r="F6" s="341" t="s">
        <v>116</v>
      </c>
      <c r="G6" s="341"/>
      <c r="H6" s="341"/>
      <c r="I6" s="38"/>
      <c r="J6" s="49"/>
    </row>
    <row r="7" spans="1:10" ht="24" customHeight="1">
      <c r="A7" s="153"/>
      <c r="B7" s="49"/>
      <c r="C7" s="38"/>
      <c r="D7" s="38"/>
      <c r="E7" s="38"/>
      <c r="F7" s="154"/>
      <c r="G7" s="154"/>
      <c r="H7" s="38"/>
      <c r="I7" s="38"/>
    </row>
    <row r="8" spans="1:10" ht="26.25" customHeight="1" thickBot="1">
      <c r="A8" s="154"/>
      <c r="B8" s="45"/>
      <c r="C8" s="45"/>
      <c r="D8" s="342"/>
      <c r="E8" s="342"/>
      <c r="F8" s="342"/>
      <c r="G8" s="342"/>
      <c r="H8" s="162"/>
    </row>
    <row r="9" spans="1:10" ht="43.5" customHeight="1" thickBot="1">
      <c r="A9" s="154"/>
      <c r="B9" s="54"/>
      <c r="C9" s="250" t="s">
        <v>35</v>
      </c>
      <c r="D9" s="251"/>
      <c r="E9" s="252"/>
      <c r="F9" s="250" t="s">
        <v>36</v>
      </c>
      <c r="G9" s="254"/>
      <c r="H9" s="108" t="s">
        <v>115</v>
      </c>
      <c r="I9" s="45"/>
    </row>
    <row r="10" spans="1:10" ht="34.5" customHeight="1">
      <c r="A10" s="154"/>
      <c r="B10" s="56">
        <v>1</v>
      </c>
      <c r="C10" s="343"/>
      <c r="D10" s="344"/>
      <c r="E10" s="345"/>
      <c r="F10" s="99"/>
      <c r="G10" s="109" t="s">
        <v>33</v>
      </c>
      <c r="H10" s="163"/>
    </row>
    <row r="11" spans="1:10" ht="34.5" customHeight="1">
      <c r="A11" s="154"/>
      <c r="B11" s="56">
        <v>2</v>
      </c>
      <c r="C11" s="335"/>
      <c r="D11" s="336"/>
      <c r="E11" s="337"/>
      <c r="F11" s="101"/>
      <c r="G11" s="110" t="s">
        <v>33</v>
      </c>
      <c r="H11" s="164"/>
    </row>
    <row r="12" spans="1:10" ht="34.5" customHeight="1">
      <c r="A12" s="154"/>
      <c r="B12" s="56">
        <v>3</v>
      </c>
      <c r="C12" s="335"/>
      <c r="D12" s="336"/>
      <c r="E12" s="337"/>
      <c r="F12" s="101"/>
      <c r="G12" s="110" t="s">
        <v>33</v>
      </c>
      <c r="H12" s="164"/>
    </row>
    <row r="13" spans="1:10" ht="34.5" customHeight="1">
      <c r="A13" s="154"/>
      <c r="B13" s="56">
        <v>4</v>
      </c>
      <c r="C13" s="335"/>
      <c r="D13" s="336"/>
      <c r="E13" s="337"/>
      <c r="F13" s="101"/>
      <c r="G13" s="110" t="s">
        <v>33</v>
      </c>
      <c r="H13" s="164"/>
    </row>
    <row r="14" spans="1:10" ht="34.5" customHeight="1">
      <c r="A14" s="154"/>
      <c r="B14" s="56">
        <v>5</v>
      </c>
      <c r="C14" s="335"/>
      <c r="D14" s="336"/>
      <c r="E14" s="337"/>
      <c r="F14" s="100"/>
      <c r="G14" s="110" t="s">
        <v>33</v>
      </c>
      <c r="H14" s="164"/>
    </row>
    <row r="15" spans="1:10" ht="34.5" customHeight="1">
      <c r="A15" s="154"/>
      <c r="B15" s="56">
        <v>6</v>
      </c>
      <c r="C15" s="335"/>
      <c r="D15" s="336"/>
      <c r="E15" s="337"/>
      <c r="F15" s="100"/>
      <c r="G15" s="110" t="s">
        <v>33</v>
      </c>
      <c r="H15" s="164"/>
    </row>
    <row r="16" spans="1:10" ht="34.5" customHeight="1">
      <c r="A16" s="154"/>
      <c r="B16" s="56">
        <v>7</v>
      </c>
      <c r="C16" s="335"/>
      <c r="D16" s="336"/>
      <c r="E16" s="337"/>
      <c r="F16" s="100"/>
      <c r="G16" s="110" t="s">
        <v>33</v>
      </c>
      <c r="H16" s="164"/>
    </row>
    <row r="17" spans="1:8" ht="34.5" customHeight="1">
      <c r="A17" s="154"/>
      <c r="B17" s="56">
        <v>8</v>
      </c>
      <c r="C17" s="335"/>
      <c r="D17" s="336"/>
      <c r="E17" s="337"/>
      <c r="F17" s="100"/>
      <c r="G17" s="110" t="s">
        <v>33</v>
      </c>
      <c r="H17" s="164"/>
    </row>
    <row r="18" spans="1:8" ht="34.5" customHeight="1">
      <c r="A18" s="154"/>
      <c r="B18" s="56">
        <v>9</v>
      </c>
      <c r="C18" s="335"/>
      <c r="D18" s="336"/>
      <c r="E18" s="337"/>
      <c r="F18" s="100"/>
      <c r="G18" s="110" t="s">
        <v>33</v>
      </c>
      <c r="H18" s="164"/>
    </row>
    <row r="19" spans="1:8" ht="34.5" customHeight="1">
      <c r="A19" s="154"/>
      <c r="B19" s="56">
        <v>10</v>
      </c>
      <c r="C19" s="335"/>
      <c r="D19" s="336"/>
      <c r="E19" s="337"/>
      <c r="F19" s="100"/>
      <c r="G19" s="110" t="s">
        <v>33</v>
      </c>
      <c r="H19" s="164"/>
    </row>
    <row r="20" spans="1:8" ht="34.5" customHeight="1">
      <c r="A20" s="154"/>
      <c r="B20" s="56">
        <v>11</v>
      </c>
      <c r="C20" s="335"/>
      <c r="D20" s="336"/>
      <c r="E20" s="337"/>
      <c r="F20" s="100"/>
      <c r="G20" s="110" t="s">
        <v>33</v>
      </c>
      <c r="H20" s="164"/>
    </row>
    <row r="21" spans="1:8" ht="34.5" customHeight="1">
      <c r="A21" s="154"/>
      <c r="B21" s="56">
        <v>12</v>
      </c>
      <c r="C21" s="335"/>
      <c r="D21" s="336"/>
      <c r="E21" s="337"/>
      <c r="F21" s="100"/>
      <c r="G21" s="110" t="s">
        <v>33</v>
      </c>
      <c r="H21" s="164"/>
    </row>
    <row r="22" spans="1:8" ht="34.5" customHeight="1">
      <c r="A22" s="154"/>
      <c r="B22" s="56">
        <v>13</v>
      </c>
      <c r="C22" s="335"/>
      <c r="D22" s="336"/>
      <c r="E22" s="337"/>
      <c r="F22" s="100"/>
      <c r="G22" s="110" t="s">
        <v>33</v>
      </c>
      <c r="H22" s="164"/>
    </row>
    <row r="23" spans="1:8" ht="34.5" customHeight="1">
      <c r="A23" s="154"/>
      <c r="B23" s="56">
        <v>14</v>
      </c>
      <c r="C23" s="335"/>
      <c r="D23" s="336"/>
      <c r="E23" s="337"/>
      <c r="F23" s="100"/>
      <c r="G23" s="110" t="s">
        <v>33</v>
      </c>
      <c r="H23" s="164"/>
    </row>
    <row r="24" spans="1:8" ht="34.5" customHeight="1">
      <c r="A24" s="154"/>
      <c r="B24" s="56">
        <v>15</v>
      </c>
      <c r="C24" s="335"/>
      <c r="D24" s="336"/>
      <c r="E24" s="337"/>
      <c r="F24" s="100"/>
      <c r="G24" s="110" t="s">
        <v>33</v>
      </c>
      <c r="H24" s="164"/>
    </row>
    <row r="25" spans="1:8" ht="34.5" customHeight="1">
      <c r="A25" s="154"/>
      <c r="B25" s="56">
        <v>16</v>
      </c>
      <c r="C25" s="335"/>
      <c r="D25" s="336"/>
      <c r="E25" s="337"/>
      <c r="F25" s="100"/>
      <c r="G25" s="110" t="s">
        <v>33</v>
      </c>
      <c r="H25" s="164"/>
    </row>
    <row r="26" spans="1:8" ht="34.5" customHeight="1">
      <c r="A26" s="154"/>
      <c r="B26" s="56">
        <v>17</v>
      </c>
      <c r="C26" s="335"/>
      <c r="D26" s="336"/>
      <c r="E26" s="337"/>
      <c r="F26" s="100"/>
      <c r="G26" s="110" t="s">
        <v>33</v>
      </c>
      <c r="H26" s="164"/>
    </row>
    <row r="27" spans="1:8" ht="34.5" customHeight="1">
      <c r="A27" s="154"/>
      <c r="B27" s="56">
        <v>18</v>
      </c>
      <c r="C27" s="335"/>
      <c r="D27" s="336"/>
      <c r="E27" s="337"/>
      <c r="F27" s="100"/>
      <c r="G27" s="110" t="s">
        <v>33</v>
      </c>
      <c r="H27" s="164"/>
    </row>
    <row r="28" spans="1:8" ht="34.5" customHeight="1">
      <c r="A28" s="154"/>
      <c r="B28" s="56">
        <v>19</v>
      </c>
      <c r="C28" s="335"/>
      <c r="D28" s="336"/>
      <c r="E28" s="337"/>
      <c r="F28" s="100"/>
      <c r="G28" s="110" t="s">
        <v>33</v>
      </c>
      <c r="H28" s="164"/>
    </row>
    <row r="29" spans="1:8" ht="34.5" customHeight="1">
      <c r="A29" s="154"/>
      <c r="B29" s="56">
        <v>20</v>
      </c>
      <c r="C29" s="335"/>
      <c r="D29" s="336"/>
      <c r="E29" s="337"/>
      <c r="F29" s="100"/>
      <c r="G29" s="110" t="s">
        <v>33</v>
      </c>
      <c r="H29" s="164"/>
    </row>
    <row r="30" spans="1:8" ht="34.5" customHeight="1">
      <c r="A30" s="154"/>
      <c r="B30" s="56">
        <v>21</v>
      </c>
      <c r="C30" s="335"/>
      <c r="D30" s="336"/>
      <c r="E30" s="337"/>
      <c r="F30" s="100"/>
      <c r="G30" s="110" t="s">
        <v>33</v>
      </c>
      <c r="H30" s="164"/>
    </row>
    <row r="31" spans="1:8" ht="34.5" customHeight="1">
      <c r="A31" s="154"/>
      <c r="B31" s="56">
        <v>22</v>
      </c>
      <c r="C31" s="335"/>
      <c r="D31" s="336"/>
      <c r="E31" s="337"/>
      <c r="F31" s="100"/>
      <c r="G31" s="110" t="s">
        <v>33</v>
      </c>
      <c r="H31" s="164"/>
    </row>
    <row r="32" spans="1:8" ht="34.5" customHeight="1">
      <c r="A32" s="154"/>
      <c r="B32" s="56">
        <v>23</v>
      </c>
      <c r="C32" s="335"/>
      <c r="D32" s="336"/>
      <c r="E32" s="337"/>
      <c r="F32" s="100"/>
      <c r="G32" s="110" t="s">
        <v>33</v>
      </c>
      <c r="H32" s="164"/>
    </row>
    <row r="33" spans="1:8" ht="34.5" customHeight="1">
      <c r="A33" s="154"/>
      <c r="B33" s="56">
        <v>24</v>
      </c>
      <c r="C33" s="335"/>
      <c r="D33" s="336"/>
      <c r="E33" s="337"/>
      <c r="F33" s="100"/>
      <c r="G33" s="110" t="s">
        <v>33</v>
      </c>
      <c r="H33" s="164"/>
    </row>
    <row r="34" spans="1:8" ht="34.5" customHeight="1" thickBot="1">
      <c r="A34" s="154"/>
      <c r="B34" s="62">
        <v>25</v>
      </c>
      <c r="C34" s="332"/>
      <c r="D34" s="333"/>
      <c r="E34" s="334"/>
      <c r="F34" s="102"/>
      <c r="G34" s="111" t="s">
        <v>33</v>
      </c>
      <c r="H34" s="165"/>
    </row>
    <row r="35" spans="1:8" ht="34.5" customHeight="1" thickTop="1" thickBot="1">
      <c r="A35" s="154"/>
      <c r="B35" s="291" t="s">
        <v>37</v>
      </c>
      <c r="C35" s="292"/>
      <c r="D35" s="292"/>
      <c r="E35" s="292"/>
      <c r="F35" s="103">
        <f>SUM(F10:F34)</f>
        <v>0</v>
      </c>
      <c r="G35" s="104" t="s">
        <v>33</v>
      </c>
      <c r="H35" s="156"/>
    </row>
    <row r="36" spans="1:8" ht="7.5" customHeight="1">
      <c r="A36" s="154"/>
    </row>
  </sheetData>
  <dataConsolidate/>
  <mergeCells count="33">
    <mergeCell ref="C15:E15"/>
    <mergeCell ref="G1:H1"/>
    <mergeCell ref="F4:H4"/>
    <mergeCell ref="A6:E6"/>
    <mergeCell ref="F6:H6"/>
    <mergeCell ref="D8:G8"/>
    <mergeCell ref="C9:E9"/>
    <mergeCell ref="F9:G9"/>
    <mergeCell ref="C10:E10"/>
    <mergeCell ref="C11:E11"/>
    <mergeCell ref="C12:E12"/>
    <mergeCell ref="C13:E13"/>
    <mergeCell ref="C14:E14"/>
    <mergeCell ref="C27:E27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34:E34"/>
    <mergeCell ref="B35:E35"/>
    <mergeCell ref="C28:E28"/>
    <mergeCell ref="C29:E29"/>
    <mergeCell ref="C30:E30"/>
    <mergeCell ref="C31:E31"/>
    <mergeCell ref="C32:E32"/>
    <mergeCell ref="C33:E33"/>
  </mergeCells>
  <phoneticPr fontId="8"/>
  <dataValidations count="2">
    <dataValidation type="list" allowBlank="1" showInputMessage="1" showErrorMessage="1" sqref="F6" xr:uid="{00000000-0002-0000-0600-000000000000}">
      <formula1>"事業計画書（福祉避難所別内訳書）,助成金交付申請書（福祉避難所別内訳書）,助成金実績報告書（福祉避難所別内訳書）"</formula1>
    </dataValidation>
    <dataValidation allowBlank="1" showInputMessage="1" showErrorMessage="1" prompt="申請する福祉避難所が6か所以上ある場合のみ使用してください。" sqref="F4:H4" xr:uid="{00000000-0002-0000-0600-000001000000}"/>
  </dataValidations>
  <pageMargins left="0.74803149606299213" right="0.27559055118110237" top="0.43307086614173229" bottom="0.43307086614173229" header="0.31496062992125984" footer="0.19685039370078741"/>
  <pageSetup paperSize="9" scale="68" orientation="portrait" blackAndWhite="1" r:id="rId1"/>
  <headerFooter>
    <oddFooter>&amp;R〔介護〕令和3年度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8D5AA-F790-48FC-B014-19619004942F}">
  <sheetPr>
    <tabColor rgb="FFFFC000"/>
    <pageSetUpPr fitToPage="1"/>
  </sheetPr>
  <dimension ref="A1:Y47"/>
  <sheetViews>
    <sheetView zoomScaleNormal="100" zoomScaleSheetLayoutView="86" workbookViewId="0"/>
  </sheetViews>
  <sheetFormatPr defaultRowHeight="13.5"/>
  <cols>
    <col min="1" max="1" width="10.125" style="177" customWidth="1"/>
    <col min="2" max="13" width="6.875" style="177" customWidth="1"/>
    <col min="14" max="14" width="7" style="177" customWidth="1"/>
    <col min="15" max="16" width="8.625" style="177" customWidth="1"/>
    <col min="17" max="17" width="9" style="177"/>
    <col min="18" max="20" width="0" style="177" hidden="1" customWidth="1"/>
    <col min="21" max="21" width="9" style="177"/>
    <col min="22" max="22" width="15.75" style="177" customWidth="1"/>
    <col min="23" max="23" width="10.75" style="177" customWidth="1"/>
    <col min="24" max="24" width="16.375" style="177" customWidth="1"/>
    <col min="25" max="16384" width="9" style="177"/>
  </cols>
  <sheetData>
    <row r="1" spans="1:20" ht="14.25">
      <c r="A1" s="174" t="s">
        <v>27</v>
      </c>
      <c r="B1" s="174"/>
      <c r="C1" s="174"/>
      <c r="D1" s="175"/>
      <c r="E1" s="175"/>
      <c r="F1" s="175"/>
      <c r="G1" s="176"/>
      <c r="O1" s="368" t="str">
        <f>IF(K6="事業計画書（福祉避難所別）","様式1-2",IF(K6="助成金交付申請書（福祉避難所別）","第1号-2様式","第4号-2様式"))</f>
        <v>様式1-2</v>
      </c>
      <c r="P1" s="368"/>
    </row>
    <row r="2" spans="1:20" ht="17.25" customHeight="1">
      <c r="A2" s="178"/>
      <c r="B2" s="178"/>
      <c r="C2" s="178"/>
      <c r="D2" s="176"/>
      <c r="E2" s="176"/>
      <c r="F2" s="176"/>
      <c r="N2" s="369"/>
      <c r="O2" s="369"/>
      <c r="P2" s="369"/>
    </row>
    <row r="3" spans="1:20" ht="15" customHeight="1">
      <c r="A3" s="179"/>
      <c r="B3" s="179"/>
      <c r="C3" s="179"/>
      <c r="D3" s="179"/>
      <c r="E3" s="179"/>
      <c r="F3" s="179"/>
      <c r="G3" s="180"/>
      <c r="H3" s="180"/>
      <c r="I3" s="181"/>
    </row>
    <row r="4" spans="1:20" ht="27.75" customHeight="1" thickBot="1">
      <c r="A4" s="176"/>
      <c r="B4" s="176"/>
      <c r="C4" s="176"/>
      <c r="D4" s="182"/>
      <c r="H4" s="370" t="s">
        <v>29</v>
      </c>
      <c r="I4" s="370"/>
      <c r="J4" s="371"/>
      <c r="K4" s="371"/>
      <c r="L4" s="371"/>
      <c r="M4" s="371"/>
      <c r="N4" s="371"/>
      <c r="O4" s="371"/>
      <c r="P4" s="371"/>
    </row>
    <row r="5" spans="1:20" ht="20.25" customHeight="1">
      <c r="A5" s="183"/>
      <c r="B5" s="183"/>
      <c r="C5" s="183"/>
      <c r="D5" s="183"/>
      <c r="E5" s="183"/>
      <c r="F5" s="183"/>
      <c r="G5" s="183"/>
      <c r="H5" s="183"/>
      <c r="I5" s="184"/>
    </row>
    <row r="6" spans="1:20" ht="17.25">
      <c r="A6" s="372" t="s">
        <v>167</v>
      </c>
      <c r="B6" s="372"/>
      <c r="C6" s="372"/>
      <c r="D6" s="372"/>
      <c r="E6" s="372"/>
      <c r="F6" s="372"/>
      <c r="G6" s="372"/>
      <c r="H6" s="372"/>
      <c r="I6" s="372"/>
      <c r="J6" s="372"/>
      <c r="K6" s="373" t="s">
        <v>172</v>
      </c>
      <c r="L6" s="373"/>
      <c r="M6" s="373"/>
      <c r="N6" s="373"/>
      <c r="O6" s="373"/>
      <c r="P6" s="373"/>
    </row>
    <row r="7" spans="1:20" ht="14.25">
      <c r="A7" s="178"/>
      <c r="B7" s="178"/>
      <c r="C7" s="178"/>
      <c r="D7" s="178"/>
      <c r="E7" s="178"/>
      <c r="F7" s="178"/>
      <c r="G7" s="178"/>
      <c r="H7" s="178"/>
      <c r="I7" s="178"/>
    </row>
    <row r="8" spans="1:20" ht="23.25" customHeight="1" thickBot="1">
      <c r="A8" s="176"/>
      <c r="B8" s="374" t="s">
        <v>87</v>
      </c>
      <c r="C8" s="374"/>
      <c r="D8" s="374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</row>
    <row r="9" spans="1:20" ht="23.25" customHeight="1" thickBot="1">
      <c r="A9" s="176"/>
      <c r="B9" s="376" t="s">
        <v>88</v>
      </c>
      <c r="C9" s="376"/>
      <c r="D9" s="376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</row>
    <row r="11" spans="1:20">
      <c r="A11" s="185" t="s">
        <v>173</v>
      </c>
    </row>
    <row r="12" spans="1:20" ht="30.75" customHeight="1" thickBot="1">
      <c r="A12" s="378" t="s">
        <v>174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9"/>
    </row>
    <row r="13" spans="1:20" ht="30.75" customHeight="1">
      <c r="A13" s="186" t="s">
        <v>89</v>
      </c>
      <c r="B13" s="187" t="s">
        <v>166</v>
      </c>
      <c r="C13" s="187" t="s">
        <v>165</v>
      </c>
      <c r="D13" s="187" t="s">
        <v>164</v>
      </c>
      <c r="E13" s="187" t="s">
        <v>163</v>
      </c>
      <c r="F13" s="187" t="s">
        <v>162</v>
      </c>
      <c r="G13" s="187" t="s">
        <v>161</v>
      </c>
      <c r="H13" s="187" t="s">
        <v>160</v>
      </c>
      <c r="I13" s="187" t="s">
        <v>159</v>
      </c>
      <c r="J13" s="187" t="s">
        <v>158</v>
      </c>
      <c r="K13" s="187" t="s">
        <v>157</v>
      </c>
      <c r="L13" s="187" t="s">
        <v>156</v>
      </c>
      <c r="M13" s="187" t="s">
        <v>155</v>
      </c>
      <c r="N13" s="188" t="s">
        <v>154</v>
      </c>
      <c r="O13" s="189" t="s">
        <v>153</v>
      </c>
      <c r="P13" s="190"/>
      <c r="R13" s="191" t="s">
        <v>98</v>
      </c>
      <c r="S13" s="191"/>
      <c r="T13" s="192" t="s">
        <v>110</v>
      </c>
    </row>
    <row r="14" spans="1:20" ht="30.75" customHeight="1" thickBot="1">
      <c r="A14" s="193" t="s">
        <v>152</v>
      </c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6"/>
      <c r="M14" s="196"/>
      <c r="N14" s="195"/>
      <c r="O14" s="197"/>
      <c r="P14" s="198"/>
      <c r="R14" s="199" t="s">
        <v>99</v>
      </c>
      <c r="S14" s="199">
        <v>0</v>
      </c>
      <c r="T14" s="199">
        <v>4</v>
      </c>
    </row>
    <row r="15" spans="1:20" ht="30.75" customHeight="1">
      <c r="A15" s="186" t="s">
        <v>89</v>
      </c>
      <c r="B15" s="187" t="s">
        <v>151</v>
      </c>
      <c r="C15" s="188" t="s">
        <v>150</v>
      </c>
      <c r="D15" s="188" t="s">
        <v>149</v>
      </c>
      <c r="E15" s="188" t="s">
        <v>148</v>
      </c>
      <c r="F15" s="188" t="s">
        <v>147</v>
      </c>
      <c r="G15" s="188" t="s">
        <v>146</v>
      </c>
      <c r="H15" s="188" t="s">
        <v>145</v>
      </c>
      <c r="I15" s="188" t="s">
        <v>144</v>
      </c>
      <c r="J15" s="188" t="s">
        <v>143</v>
      </c>
      <c r="K15" s="188" t="s">
        <v>142</v>
      </c>
      <c r="L15" s="200" t="s">
        <v>141</v>
      </c>
      <c r="M15" s="200" t="s">
        <v>140</v>
      </c>
      <c r="N15" s="200" t="s">
        <v>139</v>
      </c>
      <c r="O15" s="201" t="s">
        <v>90</v>
      </c>
      <c r="P15" s="202" t="s">
        <v>91</v>
      </c>
      <c r="R15" s="191" t="s">
        <v>98</v>
      </c>
      <c r="S15" s="191"/>
      <c r="T15" s="192" t="s">
        <v>110</v>
      </c>
    </row>
    <row r="16" spans="1:20" ht="30.75" customHeight="1" thickBot="1">
      <c r="A16" s="193" t="s">
        <v>138</v>
      </c>
      <c r="B16" s="194"/>
      <c r="C16" s="195"/>
      <c r="D16" s="195"/>
      <c r="E16" s="195"/>
      <c r="F16" s="195"/>
      <c r="G16" s="195"/>
      <c r="H16" s="195"/>
      <c r="I16" s="195"/>
      <c r="J16" s="195"/>
      <c r="K16" s="195"/>
      <c r="L16" s="196"/>
      <c r="M16" s="196"/>
      <c r="N16" s="196"/>
      <c r="O16" s="203">
        <f>SUM(B14:O14,B16:N16)</f>
        <v>0</v>
      </c>
      <c r="P16" s="203">
        <f>VLOOKUP(O16,S14:T31,2,1)</f>
        <v>4</v>
      </c>
      <c r="R16" s="199" t="s">
        <v>99</v>
      </c>
      <c r="S16" s="199">
        <v>0</v>
      </c>
      <c r="T16" s="199">
        <v>4</v>
      </c>
    </row>
    <row r="17" spans="1:25" ht="21" customHeight="1">
      <c r="R17" s="199" t="s">
        <v>100</v>
      </c>
      <c r="S17" s="199">
        <v>41</v>
      </c>
      <c r="T17" s="199">
        <v>5</v>
      </c>
    </row>
    <row r="18" spans="1:25" ht="23.25" customHeight="1" thickBot="1">
      <c r="A18" s="177" t="s">
        <v>92</v>
      </c>
      <c r="C18" s="367">
        <f>B42</f>
        <v>0</v>
      </c>
      <c r="D18" s="367"/>
      <c r="E18" s="367"/>
      <c r="F18" s="367"/>
      <c r="G18" s="204" t="s">
        <v>93</v>
      </c>
      <c r="R18" s="199" t="s">
        <v>101</v>
      </c>
      <c r="S18" s="199">
        <f>S17+10</f>
        <v>51</v>
      </c>
      <c r="T18" s="199">
        <v>6</v>
      </c>
    </row>
    <row r="19" spans="1:25" ht="19.5" customHeight="1">
      <c r="R19" s="199" t="s">
        <v>102</v>
      </c>
      <c r="S19" s="199">
        <f t="shared" ref="S19:S32" si="0">S18+10</f>
        <v>61</v>
      </c>
      <c r="T19" s="199">
        <v>7</v>
      </c>
    </row>
    <row r="20" spans="1:25" ht="21" customHeight="1" thickBot="1">
      <c r="A20" s="205" t="s">
        <v>94</v>
      </c>
      <c r="R20" s="199" t="s">
        <v>137</v>
      </c>
      <c r="S20" s="199">
        <f t="shared" si="0"/>
        <v>71</v>
      </c>
      <c r="T20" s="199">
        <v>8</v>
      </c>
    </row>
    <row r="21" spans="1:25" ht="24" customHeight="1" thickBot="1">
      <c r="A21" s="206" t="s">
        <v>95</v>
      </c>
      <c r="B21" s="361" t="s">
        <v>96</v>
      </c>
      <c r="C21" s="362"/>
      <c r="D21" s="363"/>
      <c r="E21" s="361" t="s">
        <v>114</v>
      </c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3"/>
      <c r="R21" s="199" t="s">
        <v>120</v>
      </c>
      <c r="S21" s="199">
        <f t="shared" si="0"/>
        <v>81</v>
      </c>
      <c r="T21" s="199">
        <v>9</v>
      </c>
    </row>
    <row r="22" spans="1:25" ht="24" customHeight="1">
      <c r="A22" s="207">
        <v>1</v>
      </c>
      <c r="B22" s="352"/>
      <c r="C22" s="353"/>
      <c r="D22" s="354"/>
      <c r="E22" s="364"/>
      <c r="F22" s="365"/>
      <c r="G22" s="365"/>
      <c r="H22" s="365"/>
      <c r="I22" s="365"/>
      <c r="J22" s="365"/>
      <c r="K22" s="365"/>
      <c r="L22" s="365"/>
      <c r="M22" s="365"/>
      <c r="N22" s="365"/>
      <c r="O22" s="365"/>
      <c r="P22" s="366"/>
      <c r="R22" s="199" t="s">
        <v>103</v>
      </c>
      <c r="S22" s="199">
        <f t="shared" si="0"/>
        <v>91</v>
      </c>
      <c r="T22" s="199">
        <v>10</v>
      </c>
    </row>
    <row r="23" spans="1:25" ht="24" customHeight="1">
      <c r="A23" s="208">
        <v>2</v>
      </c>
      <c r="B23" s="352"/>
      <c r="C23" s="353"/>
      <c r="D23" s="354"/>
      <c r="E23" s="355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7"/>
      <c r="R23" s="199" t="s">
        <v>104</v>
      </c>
      <c r="S23" s="199">
        <f t="shared" si="0"/>
        <v>101</v>
      </c>
      <c r="T23" s="199">
        <v>11</v>
      </c>
    </row>
    <row r="24" spans="1:25" ht="24" customHeight="1">
      <c r="A24" s="208">
        <v>3</v>
      </c>
      <c r="B24" s="352"/>
      <c r="C24" s="353"/>
      <c r="D24" s="354"/>
      <c r="E24" s="355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7"/>
      <c r="R24" s="199" t="s">
        <v>136</v>
      </c>
      <c r="S24" s="199">
        <f t="shared" si="0"/>
        <v>111</v>
      </c>
      <c r="T24" s="199">
        <v>12</v>
      </c>
      <c r="V24" s="209" t="s">
        <v>175</v>
      </c>
      <c r="W24" s="210" t="s">
        <v>176</v>
      </c>
      <c r="X24" s="211"/>
      <c r="Y24" s="211"/>
    </row>
    <row r="25" spans="1:25" ht="24" customHeight="1">
      <c r="A25" s="208">
        <v>4</v>
      </c>
      <c r="B25" s="352"/>
      <c r="C25" s="353"/>
      <c r="D25" s="354"/>
      <c r="E25" s="355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7"/>
      <c r="R25" s="199" t="s">
        <v>105</v>
      </c>
      <c r="S25" s="199">
        <f t="shared" si="0"/>
        <v>121</v>
      </c>
      <c r="T25" s="199">
        <v>13</v>
      </c>
      <c r="V25" s="212" t="s">
        <v>177</v>
      </c>
      <c r="W25" s="213">
        <v>639000</v>
      </c>
      <c r="X25" s="214"/>
      <c r="Y25" s="215"/>
    </row>
    <row r="26" spans="1:25" ht="24" customHeight="1">
      <c r="A26" s="208">
        <v>5</v>
      </c>
      <c r="B26" s="352"/>
      <c r="C26" s="353"/>
      <c r="D26" s="354"/>
      <c r="E26" s="355"/>
      <c r="F26" s="356"/>
      <c r="G26" s="356"/>
      <c r="H26" s="356"/>
      <c r="I26" s="356"/>
      <c r="J26" s="356"/>
      <c r="K26" s="356"/>
      <c r="L26" s="356"/>
      <c r="M26" s="356"/>
      <c r="N26" s="356"/>
      <c r="O26" s="356"/>
      <c r="P26" s="357"/>
      <c r="R26" s="199" t="s">
        <v>135</v>
      </c>
      <c r="S26" s="199">
        <f t="shared" si="0"/>
        <v>131</v>
      </c>
      <c r="T26" s="199">
        <v>14</v>
      </c>
      <c r="V26" s="212" t="s">
        <v>178</v>
      </c>
      <c r="W26" s="213">
        <v>568000</v>
      </c>
      <c r="X26" s="214"/>
      <c r="Y26" s="215"/>
    </row>
    <row r="27" spans="1:25" ht="24" customHeight="1">
      <c r="A27" s="208">
        <v>6</v>
      </c>
      <c r="B27" s="352"/>
      <c r="C27" s="353"/>
      <c r="D27" s="354"/>
      <c r="E27" s="355"/>
      <c r="F27" s="356"/>
      <c r="G27" s="356"/>
      <c r="H27" s="356"/>
      <c r="I27" s="356"/>
      <c r="J27" s="356"/>
      <c r="K27" s="356"/>
      <c r="L27" s="356"/>
      <c r="M27" s="356"/>
      <c r="N27" s="356"/>
      <c r="O27" s="356"/>
      <c r="P27" s="357"/>
      <c r="R27" s="199" t="s">
        <v>134</v>
      </c>
      <c r="S27" s="199">
        <f t="shared" si="0"/>
        <v>141</v>
      </c>
      <c r="T27" s="199">
        <v>15</v>
      </c>
      <c r="V27" s="212" t="s">
        <v>179</v>
      </c>
      <c r="W27" s="213">
        <v>497000</v>
      </c>
      <c r="X27" s="214"/>
      <c r="Y27" s="215"/>
    </row>
    <row r="28" spans="1:25" ht="24" customHeight="1">
      <c r="A28" s="208">
        <v>7</v>
      </c>
      <c r="B28" s="352"/>
      <c r="C28" s="353"/>
      <c r="D28" s="354"/>
      <c r="E28" s="355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7"/>
      <c r="R28" s="199" t="s">
        <v>106</v>
      </c>
      <c r="S28" s="199">
        <f t="shared" si="0"/>
        <v>151</v>
      </c>
      <c r="T28" s="199">
        <v>16</v>
      </c>
      <c r="V28" s="212" t="s">
        <v>180</v>
      </c>
      <c r="W28" s="213">
        <v>426000</v>
      </c>
      <c r="X28" s="216"/>
      <c r="Y28" s="216"/>
    </row>
    <row r="29" spans="1:25" ht="24" customHeight="1">
      <c r="A29" s="208">
        <v>8</v>
      </c>
      <c r="B29" s="352"/>
      <c r="C29" s="353"/>
      <c r="D29" s="354"/>
      <c r="E29" s="355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7"/>
      <c r="R29" s="199" t="s">
        <v>133</v>
      </c>
      <c r="S29" s="199">
        <f t="shared" si="0"/>
        <v>161</v>
      </c>
      <c r="T29" s="199">
        <v>17</v>
      </c>
      <c r="V29" s="212" t="s">
        <v>181</v>
      </c>
      <c r="W29" s="213">
        <v>355000</v>
      </c>
      <c r="X29" s="216"/>
      <c r="Y29" s="216"/>
    </row>
    <row r="30" spans="1:25" ht="24" customHeight="1">
      <c r="A30" s="208">
        <v>9</v>
      </c>
      <c r="B30" s="352"/>
      <c r="C30" s="353"/>
      <c r="D30" s="354"/>
      <c r="E30" s="355"/>
      <c r="F30" s="356"/>
      <c r="G30" s="356"/>
      <c r="H30" s="356"/>
      <c r="I30" s="356"/>
      <c r="J30" s="356"/>
      <c r="K30" s="356"/>
      <c r="L30" s="356"/>
      <c r="M30" s="356"/>
      <c r="N30" s="356"/>
      <c r="O30" s="356"/>
      <c r="P30" s="357"/>
      <c r="R30" s="199" t="s">
        <v>107</v>
      </c>
      <c r="S30" s="199">
        <f t="shared" si="0"/>
        <v>171</v>
      </c>
      <c r="T30" s="199">
        <v>18</v>
      </c>
      <c r="V30" s="212" t="s">
        <v>182</v>
      </c>
      <c r="W30" s="213">
        <v>284000</v>
      </c>
      <c r="X30" s="216"/>
      <c r="Y30" s="216"/>
    </row>
    <row r="31" spans="1:25" ht="24" customHeight="1">
      <c r="A31" s="208">
        <v>10</v>
      </c>
      <c r="B31" s="352"/>
      <c r="C31" s="353"/>
      <c r="D31" s="354"/>
      <c r="E31" s="355"/>
      <c r="F31" s="356"/>
      <c r="G31" s="356"/>
      <c r="H31" s="356"/>
      <c r="I31" s="356"/>
      <c r="J31" s="356"/>
      <c r="K31" s="356"/>
      <c r="L31" s="356"/>
      <c r="M31" s="356"/>
      <c r="N31" s="356"/>
      <c r="O31" s="356"/>
      <c r="P31" s="357"/>
      <c r="R31" s="199" t="s">
        <v>108</v>
      </c>
      <c r="S31" s="199">
        <f t="shared" si="0"/>
        <v>181</v>
      </c>
      <c r="T31" s="199">
        <v>19</v>
      </c>
      <c r="V31" s="212" t="s">
        <v>183</v>
      </c>
      <c r="W31" s="213">
        <v>213000</v>
      </c>
      <c r="X31" s="216"/>
      <c r="Y31" s="216"/>
    </row>
    <row r="32" spans="1:25" ht="24" customHeight="1">
      <c r="A32" s="208">
        <v>11</v>
      </c>
      <c r="B32" s="352"/>
      <c r="C32" s="353"/>
      <c r="D32" s="354"/>
      <c r="E32" s="355"/>
      <c r="F32" s="356"/>
      <c r="G32" s="356"/>
      <c r="H32" s="356"/>
      <c r="I32" s="356"/>
      <c r="J32" s="356"/>
      <c r="K32" s="356"/>
      <c r="L32" s="356"/>
      <c r="M32" s="356"/>
      <c r="N32" s="356"/>
      <c r="O32" s="356"/>
      <c r="P32" s="357"/>
      <c r="R32" s="199" t="s">
        <v>109</v>
      </c>
      <c r="S32" s="199">
        <f t="shared" si="0"/>
        <v>191</v>
      </c>
      <c r="T32" s="199">
        <v>20</v>
      </c>
      <c r="V32" s="212" t="s">
        <v>184</v>
      </c>
      <c r="W32" s="213">
        <v>142000</v>
      </c>
      <c r="X32" s="216"/>
      <c r="Y32" s="216"/>
    </row>
    <row r="33" spans="1:23" ht="24" customHeight="1">
      <c r="A33" s="208">
        <v>12</v>
      </c>
      <c r="B33" s="352"/>
      <c r="C33" s="353"/>
      <c r="D33" s="354"/>
      <c r="E33" s="355"/>
      <c r="F33" s="356"/>
      <c r="G33" s="356"/>
      <c r="H33" s="356"/>
      <c r="I33" s="356"/>
      <c r="J33" s="356"/>
      <c r="K33" s="356"/>
      <c r="L33" s="356"/>
      <c r="M33" s="356"/>
      <c r="N33" s="356"/>
      <c r="O33" s="356"/>
      <c r="P33" s="357"/>
      <c r="V33" s="212" t="s">
        <v>185</v>
      </c>
      <c r="W33" s="213">
        <v>71000</v>
      </c>
    </row>
    <row r="34" spans="1:23" ht="24" customHeight="1">
      <c r="A34" s="208">
        <v>13</v>
      </c>
      <c r="B34" s="352"/>
      <c r="C34" s="353"/>
      <c r="D34" s="354"/>
      <c r="E34" s="355"/>
      <c r="F34" s="356"/>
      <c r="G34" s="356"/>
      <c r="H34" s="356"/>
      <c r="I34" s="356"/>
      <c r="J34" s="356"/>
      <c r="K34" s="356"/>
      <c r="L34" s="356"/>
      <c r="M34" s="356"/>
      <c r="N34" s="356"/>
      <c r="O34" s="356"/>
      <c r="P34" s="357"/>
    </row>
    <row r="35" spans="1:23" ht="24" customHeight="1">
      <c r="A35" s="208">
        <v>14</v>
      </c>
      <c r="B35" s="352"/>
      <c r="C35" s="353"/>
      <c r="D35" s="354"/>
      <c r="E35" s="355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7"/>
    </row>
    <row r="36" spans="1:23" ht="24" customHeight="1">
      <c r="A36" s="208">
        <v>15</v>
      </c>
      <c r="B36" s="352"/>
      <c r="C36" s="353"/>
      <c r="D36" s="354"/>
      <c r="E36" s="355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7"/>
    </row>
    <row r="37" spans="1:23" ht="24" customHeight="1">
      <c r="A37" s="208">
        <v>16</v>
      </c>
      <c r="B37" s="352"/>
      <c r="C37" s="353"/>
      <c r="D37" s="354"/>
      <c r="E37" s="355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7"/>
    </row>
    <row r="38" spans="1:23" ht="24" customHeight="1">
      <c r="A38" s="208">
        <v>17</v>
      </c>
      <c r="B38" s="352"/>
      <c r="C38" s="353"/>
      <c r="D38" s="354"/>
      <c r="E38" s="355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7"/>
    </row>
    <row r="39" spans="1:23" ht="24" customHeight="1">
      <c r="A39" s="208">
        <v>18</v>
      </c>
      <c r="B39" s="352"/>
      <c r="C39" s="353"/>
      <c r="D39" s="354"/>
      <c r="E39" s="355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7"/>
    </row>
    <row r="40" spans="1:23" ht="24" customHeight="1">
      <c r="A40" s="208">
        <v>19</v>
      </c>
      <c r="B40" s="352"/>
      <c r="C40" s="353"/>
      <c r="D40" s="354"/>
      <c r="E40" s="355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7"/>
    </row>
    <row r="41" spans="1:23" ht="24" customHeight="1" thickBot="1">
      <c r="A41" s="217">
        <v>20</v>
      </c>
      <c r="B41" s="352"/>
      <c r="C41" s="353"/>
      <c r="D41" s="354"/>
      <c r="E41" s="358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360"/>
    </row>
    <row r="42" spans="1:23" ht="24" customHeight="1" thickBot="1">
      <c r="A42" s="218" t="s">
        <v>90</v>
      </c>
      <c r="B42" s="346">
        <f>SUM(B22:E41)</f>
        <v>0</v>
      </c>
      <c r="C42" s="347"/>
      <c r="D42" s="347"/>
      <c r="E42" s="348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</row>
    <row r="43" spans="1:23" ht="23.25" customHeight="1">
      <c r="A43" s="219"/>
      <c r="B43" s="350" t="s">
        <v>121</v>
      </c>
      <c r="C43" s="350"/>
      <c r="D43" s="350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</row>
    <row r="44" spans="1:23" ht="26.25" customHeight="1">
      <c r="A44" s="220"/>
    </row>
    <row r="45" spans="1:23" ht="18.75" customHeight="1">
      <c r="A45" s="221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</row>
    <row r="46" spans="1:23" ht="18.75" customHeight="1">
      <c r="A46" s="221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</row>
    <row r="47" spans="1:23" ht="18.75" customHeight="1">
      <c r="A47" s="221"/>
    </row>
  </sheetData>
  <sheetProtection formatCells="0"/>
  <mergeCells count="57">
    <mergeCell ref="C18:F18"/>
    <mergeCell ref="O1:P1"/>
    <mergeCell ref="N2:P2"/>
    <mergeCell ref="H4:I4"/>
    <mergeCell ref="J4:P4"/>
    <mergeCell ref="A6:J6"/>
    <mergeCell ref="K6:P6"/>
    <mergeCell ref="B8:D8"/>
    <mergeCell ref="E8:O8"/>
    <mergeCell ref="B9:D9"/>
    <mergeCell ref="E9:O9"/>
    <mergeCell ref="A12:P12"/>
    <mergeCell ref="B21:D21"/>
    <mergeCell ref="E21:P21"/>
    <mergeCell ref="B22:D22"/>
    <mergeCell ref="E22:P22"/>
    <mergeCell ref="B23:D23"/>
    <mergeCell ref="E23:P23"/>
    <mergeCell ref="B24:D24"/>
    <mergeCell ref="E24:P24"/>
    <mergeCell ref="B25:D25"/>
    <mergeCell ref="E25:P25"/>
    <mergeCell ref="B26:D26"/>
    <mergeCell ref="E26:P26"/>
    <mergeCell ref="B27:D27"/>
    <mergeCell ref="E27:P27"/>
    <mergeCell ref="B28:D28"/>
    <mergeCell ref="E28:P28"/>
    <mergeCell ref="B29:D29"/>
    <mergeCell ref="E29:P29"/>
    <mergeCell ref="B30:D30"/>
    <mergeCell ref="E30:P30"/>
    <mergeCell ref="B31:D31"/>
    <mergeCell ref="E31:P31"/>
    <mergeCell ref="B32:D32"/>
    <mergeCell ref="E32:P32"/>
    <mergeCell ref="B33:D33"/>
    <mergeCell ref="E33:P33"/>
    <mergeCell ref="B34:D34"/>
    <mergeCell ref="E34:P34"/>
    <mergeCell ref="B35:D35"/>
    <mergeCell ref="E35:P35"/>
    <mergeCell ref="B36:D36"/>
    <mergeCell ref="E36:P36"/>
    <mergeCell ref="B37:D37"/>
    <mergeCell ref="E37:P37"/>
    <mergeCell ref="B38:D38"/>
    <mergeCell ref="E38:P38"/>
    <mergeCell ref="B42:D42"/>
    <mergeCell ref="E42:P42"/>
    <mergeCell ref="B43:P43"/>
    <mergeCell ref="B39:D39"/>
    <mergeCell ref="E39:P39"/>
    <mergeCell ref="B40:D40"/>
    <mergeCell ref="E40:P40"/>
    <mergeCell ref="B41:D41"/>
    <mergeCell ref="E41:P41"/>
  </mergeCells>
  <phoneticPr fontId="8"/>
  <dataValidations count="2">
    <dataValidation type="list" allowBlank="1" showInputMessage="1" sqref="E22:P41" xr:uid="{31569366-59DE-450F-88F9-81594E771279}">
      <formula1>"未定（7月以降）,未定（8月以降）,未定（9月以降）,未定（10月以降）,未定（11月以降）,未定（12月以降）,未定（1月以降）,未定（2月以降）"</formula1>
    </dataValidation>
    <dataValidation type="list" allowBlank="1" showInputMessage="1" showErrorMessage="1" sqref="K6:P6" xr:uid="{0A1B0C0B-B346-49A0-8B83-97E02636CD56}">
      <formula1>"事業計画書（福祉避難所別）,交付申請書（福祉避難所別）,実績報告書（福祉避難所別）"</formula1>
    </dataValidation>
  </dataValidations>
  <pageMargins left="0.47244094488188981" right="0.27559055118110237" top="0.43307086614173229" bottom="0.43307086614173229" header="0.31496062992125984" footer="0.19685039370078741"/>
  <pageSetup paperSize="9" scale="83" orientation="portrait" blackAndWhite="1" r:id="rId1"/>
  <headerFooter>
    <oddFooter>&amp;R〔障害〕令和3年度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Q27"/>
  <sheetViews>
    <sheetView zoomScale="90" zoomScaleNormal="90" workbookViewId="0"/>
  </sheetViews>
  <sheetFormatPr defaultRowHeight="13.5"/>
  <cols>
    <col min="1" max="1" width="9.375" style="1" customWidth="1"/>
    <col min="2" max="2" width="16.625" style="1" customWidth="1"/>
    <col min="3" max="15" width="11.625" style="1" customWidth="1"/>
    <col min="16" max="16" width="9" style="1"/>
    <col min="17" max="17" width="0" style="1" hidden="1" customWidth="1"/>
    <col min="18" max="18" width="10.5" style="1" bestFit="1" customWidth="1"/>
    <col min="19" max="16384" width="9" style="1"/>
  </cols>
  <sheetData>
    <row r="1" spans="1:17">
      <c r="O1" s="79" t="str">
        <f>IF(J4="事業計画書（宿舎別）","様式1-3",IF(J4="助成金交付申請書（宿舎別）","第1号-3様式","第4号-3様式"))</f>
        <v>様式1-3</v>
      </c>
    </row>
    <row r="2" spans="1:17" ht="20.25" customHeight="1">
      <c r="A2" s="403" t="s">
        <v>54</v>
      </c>
      <c r="B2" s="403"/>
      <c r="C2" s="403"/>
      <c r="D2" s="403"/>
      <c r="E2" s="403"/>
      <c r="K2" s="404"/>
      <c r="L2" s="404"/>
      <c r="M2" s="404"/>
      <c r="N2" s="404"/>
      <c r="O2" s="404"/>
      <c r="P2" s="80"/>
      <c r="Q2" s="80"/>
    </row>
    <row r="3" spans="1:17" ht="15">
      <c r="A3" s="81"/>
      <c r="B3" s="81"/>
      <c r="C3" s="82"/>
      <c r="M3" s="405"/>
      <c r="N3" s="405"/>
      <c r="O3" s="405"/>
    </row>
    <row r="4" spans="1:17" ht="19.5" thickBot="1">
      <c r="A4" s="406" t="s">
        <v>168</v>
      </c>
      <c r="B4" s="406"/>
      <c r="C4" s="406"/>
      <c r="D4" s="406"/>
      <c r="E4" s="406"/>
      <c r="F4" s="406"/>
      <c r="G4" s="406"/>
      <c r="H4" s="406"/>
      <c r="I4" s="406"/>
      <c r="J4" s="341" t="s">
        <v>186</v>
      </c>
      <c r="K4" s="341"/>
      <c r="L4" s="341"/>
      <c r="M4" s="341"/>
      <c r="N4" s="341"/>
      <c r="O4" s="125"/>
    </row>
    <row r="5" spans="1:17" ht="16.5" customHeight="1" thickBo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83" t="s">
        <v>55</v>
      </c>
      <c r="O5" s="106" t="s">
        <v>112</v>
      </c>
    </row>
    <row r="6" spans="1:17" ht="38.25" customHeight="1" thickBot="1">
      <c r="A6" s="43"/>
      <c r="B6" s="43"/>
      <c r="C6" s="43"/>
      <c r="D6" s="43"/>
      <c r="E6" s="52"/>
      <c r="F6" s="43"/>
      <c r="G6" s="43"/>
      <c r="H6" s="155" t="s">
        <v>29</v>
      </c>
      <c r="I6" s="390"/>
      <c r="J6" s="390"/>
      <c r="K6" s="390"/>
      <c r="L6" s="390"/>
      <c r="M6" s="126"/>
      <c r="N6" s="136"/>
      <c r="O6" s="166"/>
    </row>
    <row r="7" spans="1:17" ht="8.25" customHeight="1" thickBot="1">
      <c r="A7" s="43"/>
      <c r="C7" s="43"/>
      <c r="D7" s="45"/>
      <c r="E7" s="52"/>
      <c r="F7" s="43"/>
      <c r="G7" s="43"/>
      <c r="H7" s="43"/>
      <c r="I7" s="43"/>
      <c r="J7" s="157"/>
      <c r="K7" s="157"/>
      <c r="L7" s="128"/>
      <c r="M7" s="128"/>
      <c r="N7" s="128"/>
      <c r="O7" s="128"/>
    </row>
    <row r="8" spans="1:17" ht="30.75" customHeight="1" thickBot="1">
      <c r="A8" s="43"/>
      <c r="B8" s="129" t="s">
        <v>113</v>
      </c>
      <c r="C8" s="391"/>
      <c r="D8" s="392"/>
      <c r="E8" s="392"/>
      <c r="F8" s="392"/>
      <c r="G8" s="137"/>
      <c r="H8" s="393" t="s">
        <v>56</v>
      </c>
      <c r="I8" s="394"/>
      <c r="J8" s="397"/>
      <c r="K8" s="398"/>
      <c r="L8" s="398"/>
      <c r="M8" s="398"/>
      <c r="N8" s="398"/>
      <c r="O8" s="399"/>
      <c r="Q8" s="172">
        <f>(YEAR($J$12)-YEAR($J$11))*12+((MONTH($J$12)-MONTH($J$11))+1)</f>
        <v>1</v>
      </c>
    </row>
    <row r="9" spans="1:17" ht="24.75" customHeight="1" thickBot="1">
      <c r="A9" s="43"/>
      <c r="B9" s="83" t="s">
        <v>57</v>
      </c>
      <c r="C9" s="138"/>
      <c r="D9" s="43"/>
      <c r="E9" s="127"/>
      <c r="F9" s="127"/>
      <c r="G9" s="43"/>
      <c r="H9" s="395"/>
      <c r="I9" s="396"/>
      <c r="J9" s="139" t="s">
        <v>122</v>
      </c>
      <c r="K9" s="140"/>
      <c r="L9" s="141" t="s">
        <v>123</v>
      </c>
      <c r="M9" s="400" t="s">
        <v>124</v>
      </c>
      <c r="N9" s="401"/>
      <c r="O9" s="402"/>
      <c r="Q9" s="173">
        <f>ROUNDDOWN($B$18/Q8,0)</f>
        <v>0</v>
      </c>
    </row>
    <row r="10" spans="1:17" ht="33" customHeight="1">
      <c r="A10" s="43"/>
      <c r="B10" s="130" t="s">
        <v>125</v>
      </c>
      <c r="C10" s="127"/>
      <c r="D10" s="43"/>
      <c r="E10" s="43"/>
      <c r="F10" s="43"/>
      <c r="G10" s="43"/>
      <c r="H10" s="380" t="s">
        <v>58</v>
      </c>
      <c r="I10" s="381"/>
      <c r="J10" s="382"/>
      <c r="K10" s="383"/>
      <c r="L10" s="384"/>
      <c r="M10" s="385"/>
      <c r="N10" s="342"/>
      <c r="O10" s="386"/>
    </row>
    <row r="11" spans="1:17" ht="24.75" customHeight="1">
      <c r="A11" s="43"/>
      <c r="B11" s="43"/>
      <c r="C11" s="43"/>
      <c r="D11" s="43"/>
      <c r="E11" s="43"/>
      <c r="F11" s="43"/>
      <c r="H11" s="418" t="s">
        <v>59</v>
      </c>
      <c r="I11" s="142" t="s">
        <v>60</v>
      </c>
      <c r="J11" s="420"/>
      <c r="K11" s="421"/>
      <c r="L11" s="422"/>
      <c r="M11" s="385"/>
      <c r="N11" s="342"/>
      <c r="O11" s="386"/>
    </row>
    <row r="12" spans="1:17" ht="24.75" customHeight="1" thickBot="1">
      <c r="A12" s="416" t="s">
        <v>61</v>
      </c>
      <c r="B12" s="416"/>
      <c r="C12" s="105" t="s">
        <v>62</v>
      </c>
      <c r="D12" s="423">
        <f>O23</f>
        <v>0</v>
      </c>
      <c r="E12" s="424"/>
      <c r="F12" s="52" t="s">
        <v>33</v>
      </c>
      <c r="H12" s="419"/>
      <c r="I12" s="143" t="s">
        <v>63</v>
      </c>
      <c r="J12" s="425"/>
      <c r="K12" s="426"/>
      <c r="L12" s="427"/>
      <c r="M12" s="387"/>
      <c r="N12" s="388"/>
      <c r="O12" s="389"/>
    </row>
    <row r="13" spans="1:17" ht="21" customHeight="1" thickBot="1">
      <c r="A13" s="416" t="s">
        <v>64</v>
      </c>
      <c r="B13" s="416"/>
      <c r="C13" s="43"/>
      <c r="D13" s="43"/>
      <c r="E13" s="43"/>
      <c r="F13" s="43"/>
      <c r="G13" s="43"/>
      <c r="H13" s="43"/>
      <c r="I13" s="417"/>
      <c r="J13" s="417"/>
      <c r="K13" s="417"/>
      <c r="L13" s="417"/>
      <c r="M13" s="417"/>
      <c r="N13" s="417"/>
      <c r="O13" s="417"/>
    </row>
    <row r="14" spans="1:17" ht="14.25" thickBot="1">
      <c r="A14" s="409" t="s">
        <v>65</v>
      </c>
      <c r="B14" s="410"/>
      <c r="C14" s="131" t="s">
        <v>66</v>
      </c>
      <c r="D14" s="131" t="s">
        <v>67</v>
      </c>
      <c r="E14" s="131" t="s">
        <v>68</v>
      </c>
      <c r="F14" s="131" t="s">
        <v>69</v>
      </c>
      <c r="G14" s="132" t="s">
        <v>70</v>
      </c>
      <c r="H14" s="131" t="s">
        <v>71</v>
      </c>
      <c r="I14" s="131" t="s">
        <v>72</v>
      </c>
      <c r="J14" s="131" t="s">
        <v>73</v>
      </c>
      <c r="K14" s="131" t="s">
        <v>74</v>
      </c>
      <c r="L14" s="134" t="s">
        <v>111</v>
      </c>
      <c r="M14" s="131" t="s">
        <v>75</v>
      </c>
      <c r="N14" s="132" t="s">
        <v>76</v>
      </c>
      <c r="O14" s="83" t="s">
        <v>77</v>
      </c>
    </row>
    <row r="15" spans="1:17" ht="40.5" customHeight="1">
      <c r="A15" s="380" t="s">
        <v>78</v>
      </c>
      <c r="B15" s="411"/>
      <c r="C15" s="144"/>
      <c r="D15" s="144"/>
      <c r="E15" s="144"/>
      <c r="F15" s="144"/>
      <c r="G15" s="145"/>
      <c r="H15" s="144"/>
      <c r="I15" s="144"/>
      <c r="J15" s="144"/>
      <c r="K15" s="144"/>
      <c r="L15" s="144"/>
      <c r="M15" s="144"/>
      <c r="N15" s="146"/>
      <c r="O15" s="135">
        <f>SUM(C15:N15)</f>
        <v>0</v>
      </c>
    </row>
    <row r="16" spans="1:17" ht="40.5" customHeight="1">
      <c r="A16" s="412" t="s">
        <v>79</v>
      </c>
      <c r="B16" s="413"/>
      <c r="C16" s="147"/>
      <c r="D16" s="147"/>
      <c r="E16" s="147"/>
      <c r="F16" s="147"/>
      <c r="G16" s="148"/>
      <c r="H16" s="147"/>
      <c r="I16" s="147"/>
      <c r="J16" s="147"/>
      <c r="K16" s="147"/>
      <c r="L16" s="147"/>
      <c r="M16" s="147"/>
      <c r="N16" s="148"/>
      <c r="O16" s="84">
        <f>SUM(C16:N16)</f>
        <v>0</v>
      </c>
    </row>
    <row r="17" spans="1:15" ht="14.25" thickBot="1">
      <c r="A17" s="414" t="s">
        <v>80</v>
      </c>
      <c r="B17" s="411"/>
      <c r="C17" s="407" t="str">
        <f>IF(MONTH($J$11)=4,$Q$9,"")</f>
        <v/>
      </c>
      <c r="D17" s="407" t="str">
        <f>IF(AND($J$11&lt;=DATE(2021,5,31),$J$12&gt;=DATE(2021,5,1)),$Q$9,"")</f>
        <v/>
      </c>
      <c r="E17" s="407" t="str">
        <f>IF(AND($J$11&lt;=DATE(2021,6,30),$J$12&gt;=DATE(2021,6,1)),$Q$9,"")</f>
        <v/>
      </c>
      <c r="F17" s="407" t="str">
        <f>IF(AND($J$11&lt;=DATE(2021,7,31),$J$12&gt;=DATE(2021,7,1)),$Q$9,"")</f>
        <v/>
      </c>
      <c r="G17" s="434" t="str">
        <f>IF(AND($J$11&lt;=DATE(2021,8,31),$J$12&gt;=DATE(2021,8,1)),$Q$9,"")</f>
        <v/>
      </c>
      <c r="H17" s="407" t="str">
        <f>IF(AND($J$11&lt;=DATE(2021,9,30),$J$12&gt;=DATE(2021,9,1)),$Q$9,"")</f>
        <v/>
      </c>
      <c r="I17" s="407" t="str">
        <f>IF(AND($J$11&lt;=DATE(2021,10,31),$J$12&gt;=DATE(2021,10,1)),$Q$9,"")</f>
        <v/>
      </c>
      <c r="J17" s="407" t="str">
        <f>IF(AND($J$11&lt;=DATE(2021,11,30),$J$12&gt;=DATE(2021,11,1)),$Q$9,"")</f>
        <v/>
      </c>
      <c r="K17" s="407" t="str">
        <f>IF(AND($J$11&lt;=DATE(2021,12,31),$J$12&gt;=DATE(2021,12,1)),$Q$9,"")</f>
        <v/>
      </c>
      <c r="L17" s="407" t="str">
        <f>IF(AND($J$11&lt;=DATE(2022,1,31),$J$12&gt;=DATE(2022,1,1)),$Q$9,"")</f>
        <v/>
      </c>
      <c r="M17" s="407" t="str">
        <f>IF(AND($J$11&lt;=DATE(2022,2,28),$J$12&gt;=DATE(2022,2,1)),$Q$9,"")</f>
        <v/>
      </c>
      <c r="N17" s="434" t="str">
        <f>IF(AND($J$11&lt;=DATE(2022,3,31),$J$12&gt;=DATE(2022,3,1)),$Q$9,"")</f>
        <v/>
      </c>
      <c r="O17" s="436">
        <f>B18</f>
        <v>0</v>
      </c>
    </row>
    <row r="18" spans="1:15" ht="26.25" customHeight="1" thickBot="1">
      <c r="A18" s="133" t="s">
        <v>117</v>
      </c>
      <c r="B18" s="149"/>
      <c r="C18" s="415"/>
      <c r="D18" s="408"/>
      <c r="E18" s="408"/>
      <c r="F18" s="408"/>
      <c r="G18" s="435"/>
      <c r="H18" s="408"/>
      <c r="I18" s="408"/>
      <c r="J18" s="408"/>
      <c r="K18" s="408"/>
      <c r="L18" s="408"/>
      <c r="M18" s="408"/>
      <c r="N18" s="435"/>
      <c r="O18" s="437"/>
    </row>
    <row r="19" spans="1:15" ht="40.5" customHeight="1" thickBot="1">
      <c r="A19" s="438" t="s">
        <v>81</v>
      </c>
      <c r="B19" s="439"/>
      <c r="C19" s="85">
        <f t="shared" ref="C19:O19" si="0">SUM(C15:C18)</f>
        <v>0</v>
      </c>
      <c r="D19" s="85">
        <f t="shared" si="0"/>
        <v>0</v>
      </c>
      <c r="E19" s="85">
        <f t="shared" si="0"/>
        <v>0</v>
      </c>
      <c r="F19" s="85">
        <f t="shared" si="0"/>
        <v>0</v>
      </c>
      <c r="G19" s="86">
        <f t="shared" si="0"/>
        <v>0</v>
      </c>
      <c r="H19" s="85">
        <f t="shared" si="0"/>
        <v>0</v>
      </c>
      <c r="I19" s="85">
        <f t="shared" si="0"/>
        <v>0</v>
      </c>
      <c r="J19" s="85">
        <f t="shared" si="0"/>
        <v>0</v>
      </c>
      <c r="K19" s="85">
        <f t="shared" si="0"/>
        <v>0</v>
      </c>
      <c r="L19" s="85">
        <f t="shared" si="0"/>
        <v>0</v>
      </c>
      <c r="M19" s="85">
        <f t="shared" si="0"/>
        <v>0</v>
      </c>
      <c r="N19" s="86">
        <f t="shared" si="0"/>
        <v>0</v>
      </c>
      <c r="O19" s="87">
        <f t="shared" si="0"/>
        <v>0</v>
      </c>
    </row>
    <row r="20" spans="1:15" ht="40.5" customHeight="1">
      <c r="A20" s="380" t="s">
        <v>82</v>
      </c>
      <c r="B20" s="411"/>
      <c r="C20" s="144"/>
      <c r="D20" s="144"/>
      <c r="E20" s="144"/>
      <c r="F20" s="144"/>
      <c r="G20" s="145"/>
      <c r="H20" s="144"/>
      <c r="I20" s="144"/>
      <c r="J20" s="144"/>
      <c r="K20" s="144"/>
      <c r="L20" s="150"/>
      <c r="M20" s="144"/>
      <c r="N20" s="146"/>
      <c r="O20" s="135">
        <f>SUM(C20:N20)</f>
        <v>0</v>
      </c>
    </row>
    <row r="21" spans="1:15" ht="40.5" customHeight="1">
      <c r="A21" s="382" t="s">
        <v>83</v>
      </c>
      <c r="B21" s="413"/>
      <c r="C21" s="88">
        <f t="shared" ref="C21:N21" si="1">C19-C20</f>
        <v>0</v>
      </c>
      <c r="D21" s="88">
        <f t="shared" si="1"/>
        <v>0</v>
      </c>
      <c r="E21" s="88">
        <f t="shared" si="1"/>
        <v>0</v>
      </c>
      <c r="F21" s="88">
        <f t="shared" si="1"/>
        <v>0</v>
      </c>
      <c r="G21" s="89">
        <f t="shared" si="1"/>
        <v>0</v>
      </c>
      <c r="H21" s="88">
        <f t="shared" si="1"/>
        <v>0</v>
      </c>
      <c r="I21" s="88">
        <f t="shared" si="1"/>
        <v>0</v>
      </c>
      <c r="J21" s="88">
        <f t="shared" si="1"/>
        <v>0</v>
      </c>
      <c r="K21" s="88">
        <f t="shared" si="1"/>
        <v>0</v>
      </c>
      <c r="L21" s="88">
        <f t="shared" si="1"/>
        <v>0</v>
      </c>
      <c r="M21" s="88">
        <f t="shared" si="1"/>
        <v>0</v>
      </c>
      <c r="N21" s="89">
        <f t="shared" si="1"/>
        <v>0</v>
      </c>
      <c r="O21" s="84">
        <f>O19-O20</f>
        <v>0</v>
      </c>
    </row>
    <row r="22" spans="1:15" ht="40.5" customHeight="1" thickBot="1">
      <c r="A22" s="428" t="s">
        <v>84</v>
      </c>
      <c r="B22" s="429"/>
      <c r="C22" s="90">
        <f t="shared" ref="C22:N22" si="2">IF(C21&lt;82000,C21,82000)</f>
        <v>0</v>
      </c>
      <c r="D22" s="90">
        <f t="shared" si="2"/>
        <v>0</v>
      </c>
      <c r="E22" s="90">
        <f t="shared" si="2"/>
        <v>0</v>
      </c>
      <c r="F22" s="90">
        <f t="shared" si="2"/>
        <v>0</v>
      </c>
      <c r="G22" s="98">
        <f t="shared" si="2"/>
        <v>0</v>
      </c>
      <c r="H22" s="90">
        <f t="shared" si="2"/>
        <v>0</v>
      </c>
      <c r="I22" s="90">
        <f t="shared" si="2"/>
        <v>0</v>
      </c>
      <c r="J22" s="90">
        <f t="shared" si="2"/>
        <v>0</v>
      </c>
      <c r="K22" s="90">
        <f t="shared" si="2"/>
        <v>0</v>
      </c>
      <c r="L22" s="90">
        <f t="shared" si="2"/>
        <v>0</v>
      </c>
      <c r="M22" s="90">
        <f t="shared" si="2"/>
        <v>0</v>
      </c>
      <c r="N22" s="91">
        <f t="shared" si="2"/>
        <v>0</v>
      </c>
      <c r="O22" s="92" t="s">
        <v>85</v>
      </c>
    </row>
    <row r="23" spans="1:15" ht="40.5" customHeight="1" thickTop="1" thickBot="1">
      <c r="A23" s="430" t="s">
        <v>86</v>
      </c>
      <c r="B23" s="431"/>
      <c r="C23" s="93">
        <f t="shared" ref="C23:N23" si="3">ROUNDDOWN(C22*7/8,-3)</f>
        <v>0</v>
      </c>
      <c r="D23" s="93">
        <f t="shared" si="3"/>
        <v>0</v>
      </c>
      <c r="E23" s="93">
        <f t="shared" si="3"/>
        <v>0</v>
      </c>
      <c r="F23" s="93">
        <f t="shared" si="3"/>
        <v>0</v>
      </c>
      <c r="G23" s="94">
        <f t="shared" si="3"/>
        <v>0</v>
      </c>
      <c r="H23" s="93">
        <f t="shared" si="3"/>
        <v>0</v>
      </c>
      <c r="I23" s="93">
        <f t="shared" si="3"/>
        <v>0</v>
      </c>
      <c r="J23" s="93">
        <f t="shared" si="3"/>
        <v>0</v>
      </c>
      <c r="K23" s="93">
        <f t="shared" si="3"/>
        <v>0</v>
      </c>
      <c r="L23" s="93">
        <f t="shared" si="3"/>
        <v>0</v>
      </c>
      <c r="M23" s="93">
        <f t="shared" si="3"/>
        <v>0</v>
      </c>
      <c r="N23" s="94">
        <f t="shared" si="3"/>
        <v>0</v>
      </c>
      <c r="O23" s="95">
        <f>SUM(C23:N23)</f>
        <v>0</v>
      </c>
    </row>
    <row r="24" spans="1:15" ht="48" customHeight="1" thickBot="1">
      <c r="A24" s="151" t="s">
        <v>9</v>
      </c>
      <c r="B24" s="432"/>
      <c r="C24" s="432"/>
      <c r="D24" s="432"/>
      <c r="E24" s="432"/>
      <c r="F24" s="432"/>
      <c r="G24" s="432"/>
      <c r="H24" s="432"/>
      <c r="I24" s="432"/>
      <c r="J24" s="432"/>
      <c r="K24" s="432"/>
      <c r="L24" s="432"/>
      <c r="M24" s="432"/>
      <c r="N24" s="432"/>
      <c r="O24" s="433"/>
    </row>
    <row r="25" spans="1:15" ht="23.25" customHeight="1">
      <c r="B25" s="107" t="s">
        <v>97</v>
      </c>
    </row>
    <row r="27" spans="1:15">
      <c r="C27" s="96"/>
      <c r="D27" s="96"/>
      <c r="E27" s="96"/>
      <c r="F27" s="96"/>
      <c r="G27" s="97"/>
      <c r="H27" s="96"/>
      <c r="I27" s="96"/>
      <c r="J27" s="96"/>
      <c r="K27" s="96"/>
      <c r="L27" s="97"/>
      <c r="M27" s="96"/>
      <c r="N27" s="96"/>
      <c r="O27" s="96"/>
    </row>
  </sheetData>
  <mergeCells count="43">
    <mergeCell ref="A21:B21"/>
    <mergeCell ref="A22:B22"/>
    <mergeCell ref="A23:B23"/>
    <mergeCell ref="B24:O24"/>
    <mergeCell ref="L17:L18"/>
    <mergeCell ref="M17:M18"/>
    <mergeCell ref="N17:N18"/>
    <mergeCell ref="O17:O18"/>
    <mergeCell ref="A19:B19"/>
    <mergeCell ref="A20:B20"/>
    <mergeCell ref="F17:F18"/>
    <mergeCell ref="G17:G18"/>
    <mergeCell ref="H17:H18"/>
    <mergeCell ref="I17:I18"/>
    <mergeCell ref="J17:J18"/>
    <mergeCell ref="K17:K18"/>
    <mergeCell ref="A13:B13"/>
    <mergeCell ref="I13:O13"/>
    <mergeCell ref="H11:H12"/>
    <mergeCell ref="J11:L11"/>
    <mergeCell ref="A12:B12"/>
    <mergeCell ref="D12:E12"/>
    <mergeCell ref="J12:L12"/>
    <mergeCell ref="E17:E18"/>
    <mergeCell ref="A14:B14"/>
    <mergeCell ref="A15:B15"/>
    <mergeCell ref="A16:B16"/>
    <mergeCell ref="A17:B17"/>
    <mergeCell ref="C17:C18"/>
    <mergeCell ref="D17:D18"/>
    <mergeCell ref="A2:E2"/>
    <mergeCell ref="K2:O2"/>
    <mergeCell ref="M3:O3"/>
    <mergeCell ref="A4:I4"/>
    <mergeCell ref="J4:N4"/>
    <mergeCell ref="H10:I10"/>
    <mergeCell ref="J10:L10"/>
    <mergeCell ref="M10:O12"/>
    <mergeCell ref="I6:L6"/>
    <mergeCell ref="C8:F8"/>
    <mergeCell ref="H8:I9"/>
    <mergeCell ref="J8:O8"/>
    <mergeCell ref="M9:O9"/>
  </mergeCells>
  <phoneticPr fontId="8"/>
  <dataValidations count="6">
    <dataValidation type="list" allowBlank="1" showInputMessage="1" showErrorMessage="1" sqref="J4:N4" xr:uid="{00000000-0002-0000-0800-000000000000}">
      <formula1>"事業計画書（宿舎別）,助成金交付申請書（宿舎別）,助成金実績報告書（宿舎別）"</formula1>
    </dataValidation>
    <dataValidation allowBlank="1" showInputMessage="1" showErrorMessage="1" prompt="建物名 部屋番号まで入力してください。" sqref="J8:O8" xr:uid="{00000000-0002-0000-0800-000001000000}"/>
    <dataValidation allowBlank="1" showInputMessage="1" showErrorMessage="1" prompt="1から20の数字を入力してください。" sqref="N6" xr:uid="{00000000-0002-0000-0800-000002000000}"/>
    <dataValidation allowBlank="1" showInputMessage="1" showErrorMessage="1" promptTitle="直接入力不可" prompt="クリーム色の網掛け部分は直接入力しないでください。" sqref="D12:E12" xr:uid="{00000000-0002-0000-0800-000003000000}"/>
    <dataValidation type="date" errorStyle="warning" allowBlank="1" showInputMessage="1" showErrorMessage="1" errorTitle="年月日誤り" error="令和3年度内の日付を入力してください。" promptTitle="西暦で入力してください。" prompt="例：○○○○/○/○_x000a_年月日の区切りには / （スラッシュ）を使用してください。" sqref="J11:L11" xr:uid="{00000000-0002-0000-0800-000004000000}">
      <formula1>44287</formula1>
      <formula2>44651</formula2>
    </dataValidation>
    <dataValidation type="date" errorStyle="warning" allowBlank="1" showInputMessage="1" showErrorMessage="1" errorTitle="年月日誤り" error="令和2年度内の日付を入力してください。" promptTitle="西暦で入力してください。" prompt="例：○○○○/○/○_x000a_年月日の区切りには / （スラッシュ）を使用してください。" sqref="J12:L12" xr:uid="{00000000-0002-0000-0800-000005000000}">
      <formula1>44287</formula1>
      <formula2>44651</formula2>
    </dataValidation>
  </dataValidations>
  <pageMargins left="0.74803149606299213" right="0.27559055118110237" top="0.43307086614173229" bottom="0.43307086614173229" header="0.31496062992125984" footer="0.19685039370078741"/>
  <pageSetup paperSize="9" scale="78" orientation="landscape" blackAndWhite="1" r:id="rId1"/>
  <headerFooter>
    <oddFooter>&amp;R〔障害〕令和３年度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事業計画時提出書類</vt:lpstr>
      <vt:lpstr>事業計画書  総括表</vt:lpstr>
      <vt:lpstr>別紙内訳書 </vt:lpstr>
      <vt:lpstr>福祉避難所別</vt:lpstr>
      <vt:lpstr>宿舎別</vt:lpstr>
      <vt:lpstr>事業計画時提出書類!Print_Area</vt:lpstr>
      <vt:lpstr>'事業計画書  総括表'!Print_Area</vt:lpstr>
      <vt:lpstr>宿舎別!Print_Area</vt:lpstr>
      <vt:lpstr>福祉避難所別!Print_Area</vt:lpstr>
      <vt:lpstr>'別紙内訳書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sinzai085</dc:creator>
  <cp:lastModifiedBy>sinzai189</cp:lastModifiedBy>
  <cp:lastPrinted>2021-03-24T02:32:53Z</cp:lastPrinted>
  <dcterms:created xsi:type="dcterms:W3CDTF">2020-01-17T06:33:55Z</dcterms:created>
  <dcterms:modified xsi:type="dcterms:W3CDTF">2021-07-12T02:16:59Z</dcterms:modified>
</cp:coreProperties>
</file>