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oshii.iwao\AppData\Roaming\FJADriveWork\3\Work\"/>
    </mc:Choice>
  </mc:AlternateContent>
  <xr:revisionPtr revIDLastSave="0" documentId="13_ncr:1_{9EE3E584-43C3-4380-8F56-B4F9DA551BF3}" xr6:coauthVersionLast="45" xr6:coauthVersionMax="45" xr10:uidLastSave="{00000000-0000-0000-0000-000000000000}"/>
  <workbookProtection workbookAlgorithmName="SHA-512" workbookHashValue="jh00tHybJWi30MvRgDK7n6XOMl5fkbR9uAoV3oyQcjvCWDXtCMfHKWtsP7lZPfLZQ9etT+pGROKCfeEbyC/ilg==" workbookSaltValue="pzq7P6Z++rlbJarDcaND8Q==" workbookSpinCount="100000" lockStructure="1"/>
  <bookViews>
    <workbookView xWindow="830" yWindow="-110" windowWidth="18480" windowHeight="11020" tabRatio="888" firstSheet="1" activeTab="1" xr2:uid="{00000000-000D-0000-FFFF-FFFF00000000}"/>
  </bookViews>
  <sheets>
    <sheet name="リスト" sheetId="42" state="hidden" r:id="rId1"/>
    <sheet name="表紙" sheetId="39" r:id="rId2"/>
    <sheet name="入力シート （公表情報項目順番　概要情報）" sheetId="36" r:id="rId3"/>
    <sheet name="入力シート（公表情報項目順番　宣言事業所）" sheetId="37" r:id="rId4"/>
    <sheet name="【使用不可】事務局用入力シート (基本情報） " sheetId="38" r:id="rId5"/>
    <sheet name="【使用不可】事務局用数式シート（基本情報）" sheetId="40" state="hidden" r:id="rId6"/>
    <sheet name="【使用不可】事務局用入力シート（ガイドライン項目順番）" sheetId="34" state="hidden" r:id="rId7"/>
    <sheet name="書き方" sheetId="20" state="hidden" r:id="rId8"/>
    <sheet name="別紙-事業分野・事業種別_old" sheetId="25" state="hidden" r:id="rId9"/>
    <sheet name="old-別紙-事業分野・事業種別" sheetId="23" state="hidden" r:id="rId10"/>
  </sheets>
  <definedNames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6">'【使用不可】事務局用入力シート（ガイドライン項目順番）'!$A$8:$G$83</definedName>
    <definedName name="_xlnm.Print_Area" localSheetId="2">'入力シート （公表情報項目順番　概要情報）'!$B$1:$O$31</definedName>
    <definedName name="_xlnm.Print_Area" localSheetId="3">'入力シート（公表情報項目順番　宣言事業所）'!$B$1:$O$45</definedName>
    <definedName name="_xlnm.Print_Area" localSheetId="1">表紙!$B$1:$R$73</definedName>
    <definedName name="_xlnm.Print_Area" localSheetId="8">'別紙-事業分野・事業種別_old'!$A$1:$G$242</definedName>
    <definedName name="ひとり親家庭・女性">リスト!$D$9:$D$10</definedName>
    <definedName name="基本情報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高齢">テーブル5[高齢]</definedName>
    <definedName name="高齢入所系">リスト!$A$9:$A$39</definedName>
    <definedName name="事業種別">リスト!$A$8:$E$8</definedName>
    <definedName name="事業分野">リスト!$A$2:$A$6</definedName>
    <definedName name="児童">テーブル2[児童]</definedName>
    <definedName name="児童保育所">リスト!$B$9:$B$16</definedName>
    <definedName name="女性・ひとり親">リスト!$D$9:$D$10</definedName>
    <definedName name="障害">リスト!$C$9:$C$40</definedName>
    <definedName name="生活保護">リスト!$E$9:$E$11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37" l="1"/>
  <c r="E2" i="36" l="1"/>
  <c r="R25" i="37" l="1"/>
  <c r="S25" i="37" s="1"/>
  <c r="E13" i="36"/>
  <c r="K4" i="37"/>
  <c r="K4" i="36"/>
  <c r="E4" i="36"/>
  <c r="F37" i="34" l="1"/>
  <c r="F36" i="34"/>
  <c r="E6" i="37" l="1"/>
  <c r="R11" i="37" l="1"/>
  <c r="S11" i="37" s="1"/>
  <c r="R45" i="37" l="1"/>
  <c r="R43" i="37"/>
  <c r="R41" i="37"/>
  <c r="R40" i="37"/>
  <c r="R39" i="37"/>
  <c r="R38" i="37"/>
  <c r="R36" i="37"/>
  <c r="R35" i="37"/>
  <c r="R34" i="37"/>
  <c r="R33" i="37"/>
  <c r="R32" i="37"/>
  <c r="R31" i="37"/>
  <c r="R30" i="37"/>
  <c r="R29" i="37"/>
  <c r="R28" i="37"/>
  <c r="R27" i="37"/>
  <c r="R26" i="37"/>
  <c r="R24" i="37"/>
  <c r="R23" i="37"/>
  <c r="R22" i="37"/>
  <c r="R21" i="37"/>
  <c r="R20" i="37"/>
  <c r="R19" i="37"/>
  <c r="R17" i="37"/>
  <c r="R16" i="37"/>
  <c r="R15" i="37"/>
  <c r="R14" i="37"/>
  <c r="R12" i="37"/>
  <c r="R31" i="36"/>
  <c r="R30" i="36"/>
  <c r="R26" i="36"/>
  <c r="R25" i="36"/>
  <c r="R24" i="36"/>
  <c r="R20" i="36"/>
  <c r="R15" i="36"/>
  <c r="R14" i="36"/>
  <c r="R16" i="36"/>
  <c r="R12" i="36"/>
  <c r="H8" i="38" l="1"/>
  <c r="H6" i="38"/>
  <c r="H4" i="38"/>
  <c r="H2" i="38"/>
  <c r="S29" i="37" l="1"/>
  <c r="S32" i="37"/>
  <c r="S33" i="37"/>
  <c r="S34" i="37"/>
  <c r="S35" i="37"/>
  <c r="S24" i="37"/>
  <c r="S27" i="37"/>
  <c r="S15" i="36" l="1"/>
  <c r="S16" i="36"/>
  <c r="S20" i="36"/>
  <c r="S24" i="36"/>
  <c r="S25" i="36"/>
  <c r="S26" i="36"/>
  <c r="S31" i="36"/>
  <c r="E4" i="37"/>
  <c r="J2" i="37"/>
  <c r="E6" i="36"/>
  <c r="J2" i="36"/>
  <c r="S12" i="36" l="1"/>
  <c r="S14" i="36"/>
  <c r="R13" i="36"/>
  <c r="S13" i="36" s="1"/>
  <c r="S21" i="37"/>
  <c r="S22" i="37"/>
  <c r="S23" i="37"/>
  <c r="S26" i="37"/>
  <c r="S28" i="37"/>
  <c r="S30" i="37"/>
  <c r="S31" i="37"/>
  <c r="S36" i="37"/>
  <c r="S38" i="37"/>
  <c r="S39" i="37"/>
  <c r="S40" i="37"/>
  <c r="S41" i="37"/>
  <c r="S43" i="37"/>
  <c r="S45" i="37"/>
  <c r="S20" i="37"/>
  <c r="S19" i="37"/>
  <c r="S17" i="37"/>
  <c r="S16" i="37"/>
  <c r="S15" i="37"/>
  <c r="S14" i="37"/>
  <c r="S12" i="37"/>
  <c r="R17" i="36"/>
  <c r="S17" i="36" s="1"/>
  <c r="R18" i="36"/>
  <c r="S18" i="36" s="1"/>
  <c r="R19" i="36"/>
  <c r="S19" i="36" s="1"/>
  <c r="R27" i="36"/>
  <c r="S27" i="36" s="1"/>
  <c r="R28" i="36"/>
  <c r="S28" i="36" s="1"/>
  <c r="S30" i="36"/>
  <c r="F8" i="37" l="1"/>
  <c r="F8" i="36"/>
  <c r="F82" i="34"/>
  <c r="F81" i="34"/>
  <c r="F79" i="34"/>
  <c r="F78" i="34"/>
  <c r="F77" i="34"/>
  <c r="F76" i="34"/>
  <c r="F75" i="34"/>
  <c r="F69" i="34"/>
  <c r="F68" i="34"/>
  <c r="F67" i="34"/>
  <c r="F66" i="34"/>
  <c r="F65" i="34"/>
  <c r="F64" i="34"/>
  <c r="F63" i="34"/>
  <c r="F62" i="34"/>
  <c r="F61" i="34"/>
  <c r="F60" i="34"/>
  <c r="F59" i="34"/>
  <c r="F58" i="34"/>
  <c r="F57" i="34"/>
  <c r="F56" i="34"/>
  <c r="F55" i="34"/>
  <c r="F54" i="34"/>
  <c r="F53" i="34"/>
  <c r="F52" i="34"/>
  <c r="F51" i="34"/>
  <c r="F50" i="34"/>
  <c r="F49" i="34"/>
  <c r="F48" i="34"/>
  <c r="F47" i="34"/>
  <c r="F46" i="34"/>
  <c r="F45" i="34"/>
  <c r="F44" i="34"/>
  <c r="F35" i="34"/>
  <c r="F34" i="34"/>
  <c r="F33" i="34"/>
  <c r="F32" i="34"/>
  <c r="F31" i="34"/>
  <c r="F30" i="34"/>
  <c r="F29" i="34"/>
  <c r="F24" i="34"/>
  <c r="F23" i="34"/>
  <c r="F22" i="34"/>
  <c r="F21" i="34"/>
  <c r="F20" i="34"/>
  <c r="F19" i="34"/>
  <c r="F18" i="34"/>
  <c r="F17" i="34"/>
  <c r="F16" i="34"/>
  <c r="F15" i="34"/>
  <c r="F14" i="34"/>
  <c r="F13" i="34"/>
  <c r="F12" i="34"/>
  <c r="F11" i="34"/>
  <c r="D6" i="34"/>
  <c r="D4" i="34"/>
  <c r="F2" i="34"/>
  <c r="D2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sinzai097</author>
    <author>sinzai230</author>
  </authors>
  <commentList>
    <comment ref="G22" authorId="0" shapeId="0" xr:uid="{00000000-0006-0000-0100-000001000000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ふくむすび（東京都福祉人材情報バンクシステムのウェブサイト）の
</t>
        </r>
        <r>
          <rPr>
            <b/>
            <sz val="12"/>
            <color indexed="10"/>
            <rFont val="MS P ゴシック"/>
            <family val="3"/>
            <charset val="128"/>
          </rPr>
          <t>ログインＩＤ（１３桁）</t>
        </r>
        <r>
          <rPr>
            <b/>
            <sz val="12"/>
            <color indexed="81"/>
            <rFont val="MS P ゴシック"/>
            <family val="3"/>
            <charset val="128"/>
          </rPr>
          <t>を入力してください。
＜ご注意ください＞
　</t>
        </r>
        <r>
          <rPr>
            <b/>
            <sz val="12"/>
            <color indexed="10"/>
            <rFont val="MS P ゴシック"/>
            <family val="3"/>
            <charset val="128"/>
          </rPr>
          <t>職場宣言を「ふくむすび」にアップするためには、
　事業所単位で、福祉人材情報バンクシステムにメールアドレスの登録が必須</t>
        </r>
        <r>
          <rPr>
            <b/>
            <sz val="12"/>
            <color indexed="81"/>
            <rFont val="MS P ゴシック"/>
            <family val="3"/>
            <charset val="128"/>
          </rPr>
          <t>となっています。
　このため、</t>
        </r>
        <r>
          <rPr>
            <b/>
            <u val="double"/>
            <sz val="12"/>
            <color indexed="81"/>
            <rFont val="MS P ゴシック"/>
            <family val="3"/>
            <charset val="128"/>
          </rPr>
          <t>「ふくむすび」サイトにログインし、メールアドレスの登録</t>
        </r>
        <r>
          <rPr>
            <b/>
            <sz val="12"/>
            <color indexed="81"/>
            <rFont val="MS P ゴシック"/>
            <family val="3"/>
            <charset val="128"/>
          </rPr>
          <t>をお願いします。
　なお、メールアドレスを登録するには、
　東京都福祉人材センター発行の「ログインＩＤ」と「パスワード」が必要です。
　パスワード等がお手元にない場合は、東京都福祉人材センター（０３－６２６１－３９２５）
　までお問い合わせください。</t>
        </r>
      </text>
    </comment>
    <comment ref="O26" authorId="1" shapeId="0" xr:uid="{00000000-0006-0000-0100-000002000000}">
      <text>
        <r>
          <rPr>
            <sz val="12"/>
            <color indexed="81"/>
            <rFont val="MS P ゴシック"/>
            <family val="3"/>
            <charset val="128"/>
          </rPr>
          <t>『様式３』に入れた事業分野と同じ内容をプルダウン（▼）より選択してください。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28" authorId="1" shapeId="0" xr:uid="{00000000-0006-0000-0100-000003000000}">
      <text>
        <r>
          <rPr>
            <b/>
            <sz val="12"/>
            <color indexed="10"/>
            <rFont val="MS P ゴシック"/>
            <family val="3"/>
            <charset val="128"/>
          </rPr>
          <t>「事業分野」を先に入れてください。</t>
        </r>
        <r>
          <rPr>
            <sz val="12"/>
            <color indexed="81"/>
            <rFont val="MS P ゴシック"/>
            <family val="3"/>
            <charset val="128"/>
          </rPr>
          <t xml:space="preserve">
『様式３』に入れたサービス事業所と同じ内容を
プルダウン（▼）より選択してください。
</t>
        </r>
        <r>
          <rPr>
            <b/>
            <sz val="12"/>
            <color indexed="10"/>
            <rFont val="MS P ゴシック"/>
            <family val="3"/>
            <charset val="128"/>
          </rPr>
          <t>※「事業所分野」を先に入れないと、
　プルダウン（▼）での選択ができません。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<sst xmlns="http://schemas.openxmlformats.org/spreadsheetml/2006/main" count="1041" uniqueCount="637">
  <si>
    <t>その他</t>
  </si>
  <si>
    <t>その他</t>
    <rPh sb="2" eb="3">
      <t>タ</t>
    </rPh>
    <phoneticPr fontId="4"/>
  </si>
  <si>
    <t>各種休暇制度</t>
    <rPh sb="0" eb="2">
      <t>カクシュ</t>
    </rPh>
    <rPh sb="2" eb="4">
      <t>キュウカ</t>
    </rPh>
    <rPh sb="4" eb="6">
      <t>セイド</t>
    </rPh>
    <phoneticPr fontId="4"/>
  </si>
  <si>
    <t>運営方針・理念</t>
    <rPh sb="0" eb="2">
      <t>ウンエイ</t>
    </rPh>
    <rPh sb="2" eb="4">
      <t>ホウシン</t>
    </rPh>
    <rPh sb="5" eb="7">
      <t>リネン</t>
    </rPh>
    <phoneticPr fontId="4"/>
  </si>
  <si>
    <t>介護</t>
  </si>
  <si>
    <t>保育</t>
  </si>
  <si>
    <t>障害</t>
  </si>
  <si>
    <t>複数選択</t>
    <rPh sb="0" eb="2">
      <t>フクスウ</t>
    </rPh>
    <rPh sb="2" eb="4">
      <t>センタク</t>
    </rPh>
    <phoneticPr fontId="4"/>
  </si>
  <si>
    <t>単一選択</t>
    <rPh sb="0" eb="2">
      <t>タンイツ</t>
    </rPh>
    <rPh sb="2" eb="4">
      <t>センタク</t>
    </rPh>
    <phoneticPr fontId="4"/>
  </si>
  <si>
    <t>１行テキスト</t>
    <rPh sb="1" eb="2">
      <t>ギョウ</t>
    </rPh>
    <phoneticPr fontId="4"/>
  </si>
  <si>
    <t>複数行テキスト</t>
    <rPh sb="0" eb="3">
      <t>フクスウギョウ</t>
    </rPh>
    <phoneticPr fontId="4"/>
  </si>
  <si>
    <t>クリッカブルマップ</t>
    <phoneticPr fontId="4"/>
  </si>
  <si>
    <t>表示（入力なし）</t>
    <rPh sb="0" eb="2">
      <t>ヒョウジ</t>
    </rPh>
    <rPh sb="3" eb="5">
      <t>ニュウリョク</t>
    </rPh>
    <phoneticPr fontId="4"/>
  </si>
  <si>
    <t>アップロード</t>
  </si>
  <si>
    <t>アップロード</t>
    <phoneticPr fontId="4"/>
  </si>
  <si>
    <t>分類</t>
    <rPh sb="0" eb="2">
      <t>ブンルイ</t>
    </rPh>
    <phoneticPr fontId="4"/>
  </si>
  <si>
    <t>福祉人材・希望分野</t>
    <rPh sb="0" eb="2">
      <t>フクシ</t>
    </rPh>
    <rPh sb="2" eb="4">
      <t>ジンザイ</t>
    </rPh>
    <rPh sb="5" eb="7">
      <t>キボウ</t>
    </rPh>
    <rPh sb="7" eb="9">
      <t>ブンヤ</t>
    </rPh>
    <phoneticPr fontId="4"/>
  </si>
  <si>
    <t>障害者</t>
    <rPh sb="0" eb="3">
      <t>ショウガイシャ</t>
    </rPh>
    <phoneticPr fontId="4"/>
  </si>
  <si>
    <t>高齢者</t>
    <rPh sb="0" eb="3">
      <t>コウレイシャ</t>
    </rPh>
    <phoneticPr fontId="4"/>
  </si>
  <si>
    <t>生活の福祉</t>
    <rPh sb="0" eb="2">
      <t>セイカツ</t>
    </rPh>
    <rPh sb="3" eb="5">
      <t>フクシ</t>
    </rPh>
    <phoneticPr fontId="4"/>
  </si>
  <si>
    <t>事業者・事業分野</t>
    <rPh sb="0" eb="3">
      <t>ジギョウシャ</t>
    </rPh>
    <rPh sb="4" eb="6">
      <t>ジギョウ</t>
    </rPh>
    <rPh sb="6" eb="8">
      <t>ブンヤ</t>
    </rPh>
    <phoneticPr fontId="4"/>
  </si>
  <si>
    <t>事業者・事業種別</t>
    <rPh sb="6" eb="8">
      <t>シュベツ</t>
    </rPh>
    <phoneticPr fontId="4"/>
  </si>
  <si>
    <t>訪問介護事業</t>
  </si>
  <si>
    <t>訪問入浴事業</t>
  </si>
  <si>
    <t>訪問看護事業</t>
  </si>
  <si>
    <t>訪問リハビリテーション事業</t>
  </si>
  <si>
    <t>通所介護事業</t>
  </si>
  <si>
    <t>通所リハビリテーション事業</t>
  </si>
  <si>
    <t>短期入所生活介護事業</t>
  </si>
  <si>
    <t>短期入所療養介護事業</t>
  </si>
  <si>
    <t>居宅療養管理指導事業</t>
  </si>
  <si>
    <t>特定施設入居者生活介護事業</t>
  </si>
  <si>
    <t>福祉用具貸与事業</t>
  </si>
  <si>
    <t>共同生活介護事業</t>
  </si>
  <si>
    <t>地域密着型特定施設入居者生活介護</t>
  </si>
  <si>
    <t>地域密着型老人福祉施設</t>
  </si>
  <si>
    <t>居宅介護支援事業</t>
  </si>
  <si>
    <t>介護老人福祉施設</t>
  </si>
  <si>
    <t>介護老人保健施設</t>
  </si>
  <si>
    <t>介護療養型医療施設</t>
  </si>
  <si>
    <t>救護施設</t>
  </si>
  <si>
    <t>更生施設</t>
  </si>
  <si>
    <t>乳児院</t>
  </si>
  <si>
    <t>母子生活支援施設</t>
  </si>
  <si>
    <t>児童養護施設</t>
  </si>
  <si>
    <t>養護老人ホーム</t>
  </si>
  <si>
    <t>特別養護老人ホーム</t>
  </si>
  <si>
    <t>知的障害児施設</t>
  </si>
  <si>
    <t>身体障害児施設</t>
  </si>
  <si>
    <t>知的障害者用施設</t>
  </si>
  <si>
    <t>身体障害者用施設</t>
  </si>
  <si>
    <t>認可保育所</t>
  </si>
  <si>
    <t>認可外保育施設</t>
  </si>
  <si>
    <t>認定こども園</t>
  </si>
  <si>
    <t>一時預かり事業</t>
  </si>
  <si>
    <t>定期利用保育事業</t>
  </si>
  <si>
    <t>家庭的保育事業</t>
  </si>
  <si>
    <t>病院内保育所運営事業</t>
  </si>
  <si>
    <t>病児・病後児保育</t>
  </si>
  <si>
    <t>No</t>
    <phoneticPr fontId="4"/>
  </si>
  <si>
    <t>※福祉人材・希望分野　列</t>
    <phoneticPr fontId="4"/>
  </si>
  <si>
    <t>　 ⇒当初提案書の分類</t>
    <rPh sb="3" eb="5">
      <t>トウショ</t>
    </rPh>
    <rPh sb="5" eb="8">
      <t>テイアンショ</t>
    </rPh>
    <rPh sb="9" eb="11">
      <t>ブンルイ</t>
    </rPh>
    <phoneticPr fontId="4"/>
  </si>
  <si>
    <t>※事業者・事業分野　列</t>
    <rPh sb="10" eb="11">
      <t>レツ</t>
    </rPh>
    <phoneticPr fontId="4"/>
  </si>
  <si>
    <t>　⇒東京都福祉保健局ＨＰ</t>
    <rPh sb="2" eb="4">
      <t>トウキョウ</t>
    </rPh>
    <rPh sb="4" eb="5">
      <t>ト</t>
    </rPh>
    <rPh sb="5" eb="7">
      <t>フクシ</t>
    </rPh>
    <rPh sb="7" eb="9">
      <t>ホケン</t>
    </rPh>
    <rPh sb="9" eb="10">
      <t>キョク</t>
    </rPh>
    <phoneticPr fontId="4"/>
  </si>
  <si>
    <t>子供家庭（児童）</t>
    <rPh sb="0" eb="2">
      <t>コドモ</t>
    </rPh>
    <rPh sb="2" eb="4">
      <t>カテイ</t>
    </rPh>
    <rPh sb="5" eb="7">
      <t>ジドウ</t>
    </rPh>
    <phoneticPr fontId="4"/>
  </si>
  <si>
    <t>「福祉のお仕事」分野</t>
    <rPh sb="1" eb="3">
      <t>フクシ</t>
    </rPh>
    <rPh sb="5" eb="7">
      <t>シゴト</t>
    </rPh>
    <rPh sb="8" eb="10">
      <t>ブンヤ</t>
    </rPh>
    <phoneticPr fontId="4"/>
  </si>
  <si>
    <t>高齢者（介護保険施設）</t>
  </si>
  <si>
    <t>高齢者（介護保険施設）</t>
    <phoneticPr fontId="4"/>
  </si>
  <si>
    <t>高齢者（介護保険施設以外）</t>
    <phoneticPr fontId="4"/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</si>
  <si>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</si>
  <si>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</si>
  <si>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</si>
  <si>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</si>
  <si>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</si>
  <si>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</si>
  <si>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</si>
  <si>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</si>
  <si>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</t>
  </si>
  <si>
    <t>特定施設入居者生活介護</t>
  </si>
  <si>
    <t>福祉用具貸与</t>
  </si>
  <si>
    <t>特定福祉用具販売</t>
  </si>
  <si>
    <t>夜間対応型訪問介護</t>
  </si>
  <si>
    <t>認知症対応型通所介護</t>
  </si>
  <si>
    <t>小規模多機能型居宅介護</t>
  </si>
  <si>
    <t>認知症対応型共同生活介護</t>
  </si>
  <si>
    <t>地域密着型介護老人福祉施設入所者生活介護</t>
  </si>
  <si>
    <t>定期巡回・随時対応型訪問介護看護</t>
  </si>
  <si>
    <t>介護予防訪問介護</t>
  </si>
  <si>
    <t>介護予防訪問入浴介護</t>
  </si>
  <si>
    <t>介護予防訪問看護</t>
  </si>
  <si>
    <t>介護予防訪問リハビリテーション</t>
  </si>
  <si>
    <t>介護予防居宅療養管理指導</t>
  </si>
  <si>
    <t>介護予防通所介護</t>
  </si>
  <si>
    <t>介護予防通所リハビリテーション</t>
  </si>
  <si>
    <t>介護予防短期入所生活介護</t>
  </si>
  <si>
    <t>介護予防短期入所療養介護</t>
  </si>
  <si>
    <t>介護予防特定施設入居者生活介護</t>
  </si>
  <si>
    <t>介護予防福祉用具貸与</t>
  </si>
  <si>
    <t>特定介護予防福祉用具販売</t>
  </si>
  <si>
    <t>介護予防認知症対応型通所介護</t>
  </si>
  <si>
    <t>介護予防小規模多機能型居宅介護</t>
  </si>
  <si>
    <t>介護予防認知症対応型共同生活介護</t>
  </si>
  <si>
    <t>介護予防支援事業</t>
  </si>
  <si>
    <t>地域支援事業</t>
  </si>
  <si>
    <t>地域包括支援センター</t>
  </si>
  <si>
    <t>養護老人ホーム（一般）</t>
  </si>
  <si>
    <t>養護老人ホーム（盲）</t>
  </si>
  <si>
    <t>軽費老人ホーム（Ａ型）</t>
  </si>
  <si>
    <t>軽費老人ホーム（Ｂ型）</t>
  </si>
  <si>
    <t>ケアハウス</t>
  </si>
  <si>
    <t>高齢者生活福祉センター</t>
  </si>
  <si>
    <t>老人福祉センター</t>
  </si>
  <si>
    <t>在宅介護支援センター</t>
  </si>
  <si>
    <t>老人憩いの家</t>
  </si>
  <si>
    <t>老人休養ホーム</t>
  </si>
  <si>
    <t>有料老人ホーム</t>
  </si>
  <si>
    <t>要介護認定調査</t>
  </si>
  <si>
    <t>その他の老人福祉</t>
  </si>
  <si>
    <t>高齢者関係総合施設</t>
  </si>
  <si>
    <t>障害者</t>
    <phoneticPr fontId="4"/>
  </si>
  <si>
    <t>(障）居宅介護</t>
  </si>
  <si>
    <t>(障）重度訪問介護</t>
  </si>
  <si>
    <t>(障）行動援護</t>
  </si>
  <si>
    <t>(障）短期入所</t>
  </si>
  <si>
    <t>(障)重度障害者等包括支援</t>
  </si>
  <si>
    <t>(障）生活介護</t>
  </si>
  <si>
    <t>(障）療養介護</t>
  </si>
  <si>
    <t>(障）自立訓練（機能訓練）</t>
  </si>
  <si>
    <t>(障）自立訓練（生活訓練）</t>
  </si>
  <si>
    <t>(障）就労移行支援</t>
  </si>
  <si>
    <t>(障）就労継続支援(A型)</t>
  </si>
  <si>
    <t>(障）就労継続支援(B型)</t>
  </si>
  <si>
    <t>（障）障害者支援施設（施設入所支援＋就労移行支援）</t>
  </si>
  <si>
    <t>（障）障害者支援施設（施設入所支援＋生活介護）</t>
  </si>
  <si>
    <t>（障）障害者支援施設（施設入所支援＋自立訓練（機能））</t>
  </si>
  <si>
    <t>（障）障害者支援施設（施設入所支援＋自立訓練（生活））</t>
  </si>
  <si>
    <t>（障）障害者支援施設（施設入所支援＋就労継続支援A型）</t>
  </si>
  <si>
    <t>（障）障害者支援施設（施設入所支援＋就労継続支援B型）</t>
  </si>
  <si>
    <t>(障）共同生活援助</t>
  </si>
  <si>
    <t>(障）共同生活介護</t>
  </si>
  <si>
    <t>(障）相談支援</t>
  </si>
  <si>
    <t>(障）コミュニケーション支援</t>
  </si>
  <si>
    <t>(障）日常生活用具給付（貸与）</t>
  </si>
  <si>
    <t>(障）移動支援</t>
  </si>
  <si>
    <t>(障）同行援護</t>
  </si>
  <si>
    <t>(障）地域活動支援センター</t>
  </si>
  <si>
    <t>(障）福祉ホーム</t>
  </si>
  <si>
    <t>作業所</t>
  </si>
  <si>
    <t>その他の障害者福祉共通</t>
  </si>
  <si>
    <t>障害者関係総合施設</t>
  </si>
  <si>
    <t>障害者（主に身体）</t>
  </si>
  <si>
    <t>身体障害者福祉センター</t>
  </si>
  <si>
    <t>補装具製作施設</t>
  </si>
  <si>
    <t>点字図書館</t>
  </si>
  <si>
    <t>点字出版施設</t>
  </si>
  <si>
    <t>視聴覚障害者情報提供施設</t>
  </si>
  <si>
    <t>盲人ホーム</t>
  </si>
  <si>
    <t>(障）居宅介護（主に身体）</t>
  </si>
  <si>
    <t>(障）重度訪問介護（主に身体）</t>
  </si>
  <si>
    <t>(障）行動援護（主に身体）</t>
  </si>
  <si>
    <t>(障）短期入所（主に身体）</t>
  </si>
  <si>
    <t>(障)重度障害者等包括支援（主に身体）</t>
  </si>
  <si>
    <t>(障）生活介護（主に身体）</t>
  </si>
  <si>
    <t>(障）療養介護（主に身体）</t>
  </si>
  <si>
    <t>(障）自立訓練（機能訓練）（主に身体）</t>
  </si>
  <si>
    <t>(障）自立訓練（生活訓練）（主に身体）</t>
  </si>
  <si>
    <t>(障）就労移行支援（主に身体）</t>
  </si>
  <si>
    <t>(障）就労継続支援(A型)（主に身体）</t>
  </si>
  <si>
    <t>(障）就労継続支援(B型)（主に身体）</t>
  </si>
  <si>
    <t>（障）障害者支援施設（施設入所支援＋就労移行支援）（主に身体）</t>
  </si>
  <si>
    <t>（障）障害者支援施設（施設入所支援＋生活介護）（主に身体）</t>
  </si>
  <si>
    <t>（障）障害者支援施設（施設入所支援＋自立訓練（機能）（主に身体）</t>
  </si>
  <si>
    <t>（障）障害者支援施設（施設入所支援＋自立訓練（生活））（主に身体）</t>
  </si>
  <si>
    <t>（障）障害者支援施設（施設入所支援＋就労継続支援A型）（主に身体）</t>
  </si>
  <si>
    <t>（障）障害者支援施設（施設入所支援＋就労継続支援B型）（主に身体）</t>
  </si>
  <si>
    <t>(障）共同生活援助（主に身体）</t>
  </si>
  <si>
    <t>(障）共同生活介護（主に身体）</t>
  </si>
  <si>
    <t>(障）相談支援（主に身体）</t>
  </si>
  <si>
    <t>(障）コミュニケーション支援（主に身体）</t>
  </si>
  <si>
    <t>(障）日常生活用具給付（貸与）（主に身体）</t>
  </si>
  <si>
    <t>(障）移動支援（主に身体）</t>
  </si>
  <si>
    <t>(障）同行援護（主に身体）</t>
  </si>
  <si>
    <t>(障）地域活動支援センター（主に身体）</t>
  </si>
  <si>
    <t>(障）福祉ホーム（主に身体）</t>
  </si>
  <si>
    <t>作業所（主に身体）</t>
  </si>
  <si>
    <t>その他の障害者福祉共通（主に身体）</t>
  </si>
  <si>
    <t>障害者関係総合施設（主に身体）</t>
  </si>
  <si>
    <t>障害者（主に知的）</t>
  </si>
  <si>
    <t>(障）居宅介護（主に知的）</t>
  </si>
  <si>
    <t>(障）重度訪問介護（主に知的）</t>
  </si>
  <si>
    <t>(障）行動援護（主に知的）</t>
  </si>
  <si>
    <t>(障）短期入所（主に知的）</t>
  </si>
  <si>
    <t>(障)重度障害者等包括支援（主に知的）</t>
  </si>
  <si>
    <t>(障）生活介護（主に知的）</t>
  </si>
  <si>
    <t>(障）療養介護（主に知的）</t>
  </si>
  <si>
    <t>(障）自立訓練（機能訓練）（主に知的）</t>
  </si>
  <si>
    <t>(障）自立訓練（生活訓練）（主に知的）</t>
  </si>
  <si>
    <t>(障）就労移行支援（主に知的）</t>
  </si>
  <si>
    <t>(障）就労継続支援(A型)（主に知的）</t>
  </si>
  <si>
    <t>(障）就労継続支援(B型)（主に知的）</t>
  </si>
  <si>
    <t>（障）障害者支援施設（施設入所支援＋就労移行支援）（主に知的）</t>
  </si>
  <si>
    <t>（障）障害者支援施設（施設入所支援＋生活介護）（主に知的）</t>
  </si>
  <si>
    <t>（障）障害者支援施設（施設入所支援＋自立訓練（機能）（主に知的）</t>
  </si>
  <si>
    <t>（障）障害者支援施設（施設入所支援＋自立訓練（生活））（主に知的）</t>
  </si>
  <si>
    <t>（障）障害者支援施設（施設入所支援＋就労継続支援A型）（主に知的）</t>
  </si>
  <si>
    <t>（障）障害者支援施設（施設入所支援＋就労継続支援B型）（主に知的）</t>
  </si>
  <si>
    <t>(障）共同生活援助（主に知的）</t>
  </si>
  <si>
    <t>(障）共同生活介護（主に知的）</t>
  </si>
  <si>
    <t>(障）相談支援（主に知的）</t>
  </si>
  <si>
    <t>(障）コミュニケーション支援（主に知的）</t>
  </si>
  <si>
    <t>(障）日常生活用具給付（貸与）（主に知的）</t>
  </si>
  <si>
    <t>(障）移動支援（主に知的）</t>
  </si>
  <si>
    <t>(障）同行援護（主に知的）</t>
  </si>
  <si>
    <t>(障）地域活動支援センター（主に知的）</t>
  </si>
  <si>
    <t>(障）福祉ホーム（主に知的）</t>
  </si>
  <si>
    <t>作業所（主に知的）</t>
  </si>
  <si>
    <t>その他の障害者福祉共通（主に知的）</t>
  </si>
  <si>
    <t>障害者関係総合施設（主に知的）</t>
  </si>
  <si>
    <t>障害者（主に精神）</t>
  </si>
  <si>
    <t>(障）居宅介護（主に精神）</t>
  </si>
  <si>
    <t>(障）重度訪問介護（主に精神）</t>
  </si>
  <si>
    <t>(障）行動援護（主に精神）</t>
  </si>
  <si>
    <t>(障）短期入所（主に精神）</t>
  </si>
  <si>
    <t>(障)重度障害者等包括支援（主に精神）</t>
  </si>
  <si>
    <t>(障）生活介護（主に精神）</t>
  </si>
  <si>
    <t>(障）療養介護（主に精神）</t>
  </si>
  <si>
    <t>(障）自立訓練（機能訓練）（主に精神）</t>
  </si>
  <si>
    <t>(障）自立訓練（生活訓練）（主に精神）</t>
  </si>
  <si>
    <t>(障）就労移行支援（主に精神）</t>
  </si>
  <si>
    <t>(障）就労継続支援(A型)（主に精神）</t>
  </si>
  <si>
    <t>(障）就労継続支援(B型)（主に精神）</t>
  </si>
  <si>
    <t>（障）障害者支援施設（施設入所支援＋就労移行支援）（主に精神）</t>
  </si>
  <si>
    <t>（障）障害者支援施設（施設入所支援＋生活介護）（主に精神）</t>
  </si>
  <si>
    <t>（障）障害者支援施設（施設入所支援＋自立訓練（機能）（主に精神）</t>
  </si>
  <si>
    <t>（障）障害者支援施設（施設入所支援＋自立訓練（生活））（主に精神）</t>
  </si>
  <si>
    <t>（障）障害者支援施設（施設入所支援＋就労継続支援A型）（主に精神）</t>
  </si>
  <si>
    <t>（障）障害者支援施設（施設入所支援＋就労継続支援B型）（主に精神）</t>
  </si>
  <si>
    <t>(障）共同生活援助（主に精神）</t>
  </si>
  <si>
    <t>(障）共同生活介護（主に精神）</t>
  </si>
  <si>
    <t>(障）相談支援（主に精神）</t>
  </si>
  <si>
    <t>(障）コミュニケーション支援（主に精神）</t>
  </si>
  <si>
    <t>(障）日常生活用具給付（貸与）（主に精神）</t>
  </si>
  <si>
    <t>(障）移動支援（主に精神）</t>
  </si>
  <si>
    <t>(障）同行援護（主に精神）</t>
  </si>
  <si>
    <t>(障）地域活動支援センター（主に精神）</t>
  </si>
  <si>
    <t>(障）福祉ホーム（主に精神）</t>
  </si>
  <si>
    <t>作業所（主に精神）</t>
  </si>
  <si>
    <t>その他の障害者福祉共通（主に精神）</t>
  </si>
  <si>
    <t>障害者関係総合施設（主に精神）</t>
  </si>
  <si>
    <t>児童（保育所）</t>
  </si>
  <si>
    <t>保育所</t>
  </si>
  <si>
    <t>へき地保育所</t>
  </si>
  <si>
    <t>自治体独自制度による保育所</t>
  </si>
  <si>
    <t>児童（保育所以外）</t>
  </si>
  <si>
    <t>助産施設</t>
  </si>
  <si>
    <t>情緒障害児短期治療施設</t>
  </si>
  <si>
    <t>児童自立支援施設</t>
  </si>
  <si>
    <t>児童館</t>
  </si>
  <si>
    <t>学童保育</t>
  </si>
  <si>
    <t>児童家庭支援センター</t>
  </si>
  <si>
    <t>児童発達支援（センター）</t>
  </si>
  <si>
    <t>医療型児童発達支援（センター）</t>
  </si>
  <si>
    <t>放課後等デイサービス</t>
  </si>
  <si>
    <t>保育所等訪問支援</t>
  </si>
  <si>
    <t>福祉型障害児入所施設</t>
  </si>
  <si>
    <t>医療型障害児入所施設</t>
  </si>
  <si>
    <t>障害児相談支援</t>
  </si>
  <si>
    <t>母子家庭等日常生活支援事業</t>
  </si>
  <si>
    <t>寡婦日常生活支援事業</t>
  </si>
  <si>
    <t>母子福祉センター</t>
  </si>
  <si>
    <t>母子休養ホーム</t>
  </si>
  <si>
    <t>その他の児童・母子福祉</t>
  </si>
  <si>
    <t>児童関係総合施設</t>
  </si>
  <si>
    <t>社会福祉協議会</t>
  </si>
  <si>
    <t>行政（相談所）</t>
  </si>
  <si>
    <t>福祉事務所</t>
  </si>
  <si>
    <t>児童相談所</t>
  </si>
  <si>
    <t>婦人相談所</t>
  </si>
  <si>
    <t>身体障害者更生相談所</t>
  </si>
  <si>
    <t>知的障害者更生相談所</t>
  </si>
  <si>
    <t>市町村福祉担当課</t>
  </si>
  <si>
    <t>その他福祉</t>
  </si>
  <si>
    <t>医療保護施設</t>
  </si>
  <si>
    <t>授産施設</t>
  </si>
  <si>
    <t>宿所提供施設</t>
  </si>
  <si>
    <t>社会事業授産施設</t>
  </si>
  <si>
    <t>社会事業宿所提供施設</t>
  </si>
  <si>
    <t>生活保護関係総合施設</t>
  </si>
  <si>
    <t>婦人保護施設</t>
  </si>
  <si>
    <t>その他の保護</t>
  </si>
  <si>
    <t>無料低額診療施設</t>
  </si>
  <si>
    <t>隣保館</t>
  </si>
  <si>
    <t>へき地保健福祉館</t>
  </si>
  <si>
    <t>地域福祉センター</t>
  </si>
  <si>
    <t>相談</t>
  </si>
  <si>
    <t>共同募金</t>
  </si>
  <si>
    <t>助葬</t>
  </si>
  <si>
    <t>融資</t>
  </si>
  <si>
    <t>法人本部</t>
  </si>
  <si>
    <t>社会福祉団体</t>
  </si>
  <si>
    <t>その他の福祉施設・事業</t>
  </si>
  <si>
    <t>発達障害者支援センター運営事業</t>
  </si>
  <si>
    <t>高次脳機能障害支援普及事業</t>
  </si>
  <si>
    <t>本システム
事業者・事業分野</t>
    <phoneticPr fontId="4"/>
  </si>
  <si>
    <t>提案時
福祉人材・希望分野</t>
    <phoneticPr fontId="4"/>
  </si>
  <si>
    <t>児童</t>
    <rPh sb="0" eb="2">
      <t>ジドウ</t>
    </rPh>
    <phoneticPr fontId="4"/>
  </si>
  <si>
    <t>介護</t>
    <rPh sb="0" eb="2">
      <t>カイゴ</t>
    </rPh>
    <phoneticPr fontId="4"/>
  </si>
  <si>
    <t>障害</t>
    <rPh sb="0" eb="2">
      <t>ショウガイ</t>
    </rPh>
    <phoneticPr fontId="4"/>
  </si>
  <si>
    <t>保育</t>
    <rPh sb="0" eb="2">
      <t>ホイク</t>
    </rPh>
    <phoneticPr fontId="4"/>
  </si>
  <si>
    <t>別紙-事業分野・事業種別</t>
    <phoneticPr fontId="4"/>
  </si>
  <si>
    <t>※福祉のお仕事サイトから引用したもの（計２３９）。本システムで不要な事業種別等の取捨選択が必要</t>
    <rPh sb="1" eb="3">
      <t>フクシ</t>
    </rPh>
    <rPh sb="5" eb="7">
      <t>シゴト</t>
    </rPh>
    <rPh sb="12" eb="14">
      <t>インヨウ</t>
    </rPh>
    <rPh sb="19" eb="20">
      <t>ケイ</t>
    </rPh>
    <rPh sb="25" eb="26">
      <t>ホン</t>
    </rPh>
    <rPh sb="31" eb="33">
      <t>フヨウ</t>
    </rPh>
    <rPh sb="34" eb="36">
      <t>ジギョウ</t>
    </rPh>
    <rPh sb="36" eb="38">
      <t>シュベツ</t>
    </rPh>
    <rPh sb="38" eb="39">
      <t>トウ</t>
    </rPh>
    <rPh sb="40" eb="42">
      <t>シュシャ</t>
    </rPh>
    <rPh sb="42" eb="44">
      <t>センタク</t>
    </rPh>
    <rPh sb="45" eb="47">
      <t>ヒツヨウ</t>
    </rPh>
    <phoneticPr fontId="4"/>
  </si>
  <si>
    <t>50</t>
  </si>
  <si>
    <t>200</t>
  </si>
  <si>
    <t>職員氏名</t>
    <rPh sb="0" eb="2">
      <t>ショクイン</t>
    </rPh>
    <rPh sb="2" eb="4">
      <t>シメイ</t>
    </rPh>
    <phoneticPr fontId="4"/>
  </si>
  <si>
    <t>職員入社年</t>
    <rPh sb="0" eb="2">
      <t>ショクイン</t>
    </rPh>
    <rPh sb="2" eb="4">
      <t>ニュウシャ</t>
    </rPh>
    <rPh sb="4" eb="5">
      <t>ネン</t>
    </rPh>
    <phoneticPr fontId="4"/>
  </si>
  <si>
    <t>職員写真</t>
    <rPh sb="0" eb="2">
      <t>ショクイン</t>
    </rPh>
    <rPh sb="2" eb="4">
      <t>シャシン</t>
    </rPh>
    <phoneticPr fontId="4"/>
  </si>
  <si>
    <t>職員からのメッセージ</t>
    <rPh sb="0" eb="2">
      <t>ショクイン</t>
    </rPh>
    <phoneticPr fontId="4"/>
  </si>
  <si>
    <t>仕事の内容</t>
    <rPh sb="0" eb="2">
      <t>シゴト</t>
    </rPh>
    <rPh sb="3" eb="5">
      <t>ナイヨウ</t>
    </rPh>
    <phoneticPr fontId="4"/>
  </si>
  <si>
    <t>その他の福利厚生</t>
    <rPh sb="2" eb="3">
      <t>タ</t>
    </rPh>
    <rPh sb="4" eb="6">
      <t>フクリ</t>
    </rPh>
    <rPh sb="6" eb="8">
      <t>コウセイ</t>
    </rPh>
    <phoneticPr fontId="4"/>
  </si>
  <si>
    <t>健康管理に関する取組</t>
    <rPh sb="0" eb="2">
      <t>ケンコウ</t>
    </rPh>
    <rPh sb="2" eb="4">
      <t>カンリ</t>
    </rPh>
    <rPh sb="5" eb="6">
      <t>カン</t>
    </rPh>
    <rPh sb="8" eb="10">
      <t>トリクミ</t>
    </rPh>
    <phoneticPr fontId="4"/>
  </si>
  <si>
    <t>新規採用者研修の内容</t>
    <rPh sb="0" eb="2">
      <t>シンキ</t>
    </rPh>
    <rPh sb="2" eb="4">
      <t>サイヨウ</t>
    </rPh>
    <rPh sb="4" eb="5">
      <t>シャ</t>
    </rPh>
    <rPh sb="5" eb="7">
      <t>ケンシュウ</t>
    </rPh>
    <rPh sb="8" eb="10">
      <t>ナイヨウ</t>
    </rPh>
    <phoneticPr fontId="4"/>
  </si>
  <si>
    <t>仕事と育児・介護の両立に向けた取組の内容</t>
    <rPh sb="0" eb="2">
      <t>シゴト</t>
    </rPh>
    <rPh sb="3" eb="5">
      <t>イクジ</t>
    </rPh>
    <rPh sb="6" eb="8">
      <t>カイゴ</t>
    </rPh>
    <rPh sb="9" eb="11">
      <t>リョウリツ</t>
    </rPh>
    <rPh sb="12" eb="13">
      <t>ム</t>
    </rPh>
    <rPh sb="15" eb="17">
      <t>トリクミ</t>
    </rPh>
    <rPh sb="18" eb="20">
      <t>ナイヨウ</t>
    </rPh>
    <phoneticPr fontId="4"/>
  </si>
  <si>
    <t>とうきょう福祉ナビゲーション</t>
    <rPh sb="5" eb="7">
      <t>フクシ</t>
    </rPh>
    <phoneticPr fontId="4"/>
  </si>
  <si>
    <t>福祉のお仕事サイト</t>
    <rPh sb="0" eb="2">
      <t>フクシ</t>
    </rPh>
    <rPh sb="4" eb="6">
      <t>シゴト</t>
    </rPh>
    <phoneticPr fontId="4"/>
  </si>
  <si>
    <t>求める人材像</t>
    <rPh sb="0" eb="1">
      <t>モト</t>
    </rPh>
    <rPh sb="3" eb="5">
      <t>ジンザイ</t>
    </rPh>
    <rPh sb="5" eb="6">
      <t>ゾウ</t>
    </rPh>
    <phoneticPr fontId="4"/>
  </si>
  <si>
    <t>職員数（男女別構成）</t>
    <rPh sb="0" eb="2">
      <t>ショクイン</t>
    </rPh>
    <rPh sb="2" eb="3">
      <t>スウ</t>
    </rPh>
    <rPh sb="4" eb="6">
      <t>ダンジョ</t>
    </rPh>
    <rPh sb="6" eb="7">
      <t>ベツ</t>
    </rPh>
    <rPh sb="7" eb="9">
      <t>コウセイ</t>
    </rPh>
    <phoneticPr fontId="4"/>
  </si>
  <si>
    <t>在職職員の年齢構成</t>
    <rPh sb="0" eb="2">
      <t>ザイショク</t>
    </rPh>
    <rPh sb="2" eb="4">
      <t>ショクイン</t>
    </rPh>
    <rPh sb="5" eb="7">
      <t>ネンレイ</t>
    </rPh>
    <rPh sb="7" eb="9">
      <t>コウセイ</t>
    </rPh>
    <phoneticPr fontId="4"/>
  </si>
  <si>
    <t>地域における公益的な取組の内容</t>
    <rPh sb="0" eb="2">
      <t>チイキ</t>
    </rPh>
    <rPh sb="6" eb="9">
      <t>コウエキテキ</t>
    </rPh>
    <rPh sb="10" eb="12">
      <t>トリクミ</t>
    </rPh>
    <rPh sb="13" eb="15">
      <t>ナイヨウ</t>
    </rPh>
    <phoneticPr fontId="4"/>
  </si>
  <si>
    <t>早期離職防止・定着のための取組</t>
    <rPh sb="0" eb="2">
      <t>ソウキ</t>
    </rPh>
    <rPh sb="2" eb="4">
      <t>リショク</t>
    </rPh>
    <rPh sb="4" eb="6">
      <t>ボウシ</t>
    </rPh>
    <rPh sb="7" eb="9">
      <t>テイチャク</t>
    </rPh>
    <rPh sb="13" eb="15">
      <t>トリクミ</t>
    </rPh>
    <phoneticPr fontId="4"/>
  </si>
  <si>
    <t>研修体系の整備状況とその内容</t>
    <rPh sb="0" eb="2">
      <t>ケンシュウ</t>
    </rPh>
    <rPh sb="2" eb="4">
      <t>タイケイ</t>
    </rPh>
    <rPh sb="5" eb="7">
      <t>セイビ</t>
    </rPh>
    <rPh sb="7" eb="9">
      <t>ジョウキョウ</t>
    </rPh>
    <rPh sb="12" eb="14">
      <t>ナイヨウ</t>
    </rPh>
    <phoneticPr fontId="4"/>
  </si>
  <si>
    <t>研修機会の確保・出席率向上に向けた取組</t>
    <rPh sb="0" eb="2">
      <t>ケンシュウ</t>
    </rPh>
    <rPh sb="2" eb="4">
      <t>キカイ</t>
    </rPh>
    <rPh sb="5" eb="7">
      <t>カクホ</t>
    </rPh>
    <rPh sb="8" eb="10">
      <t>シュッセキ</t>
    </rPh>
    <rPh sb="10" eb="11">
      <t>リツ</t>
    </rPh>
    <rPh sb="11" eb="13">
      <t>コウジョウ</t>
    </rPh>
    <rPh sb="14" eb="15">
      <t>ム</t>
    </rPh>
    <rPh sb="17" eb="19">
      <t>トリクミ</t>
    </rPh>
    <phoneticPr fontId="4"/>
  </si>
  <si>
    <t>主な手当</t>
    <rPh sb="0" eb="1">
      <t>オモ</t>
    </rPh>
    <rPh sb="2" eb="4">
      <t>テアテ</t>
    </rPh>
    <phoneticPr fontId="4"/>
  </si>
  <si>
    <t>産後職場復帰しやすい取組及びその実績</t>
    <rPh sb="0" eb="2">
      <t>サンゴ</t>
    </rPh>
    <rPh sb="2" eb="4">
      <t>ショクバ</t>
    </rPh>
    <rPh sb="4" eb="6">
      <t>フッキ</t>
    </rPh>
    <rPh sb="10" eb="12">
      <t>トリクミ</t>
    </rPh>
    <rPh sb="12" eb="13">
      <t>オヨ</t>
    </rPh>
    <rPh sb="16" eb="18">
      <t>ジッセキ</t>
    </rPh>
    <phoneticPr fontId="4"/>
  </si>
  <si>
    <t>職員雇用区分別人数</t>
    <rPh sb="0" eb="2">
      <t>ショクイン</t>
    </rPh>
    <rPh sb="2" eb="4">
      <t>コヨウ</t>
    </rPh>
    <rPh sb="4" eb="6">
      <t>クブン</t>
    </rPh>
    <rPh sb="6" eb="7">
      <t>ベツ</t>
    </rPh>
    <rPh sb="7" eb="9">
      <t>ニンズウ</t>
    </rPh>
    <phoneticPr fontId="4"/>
  </si>
  <si>
    <t>福祉サービス第三者評価結果ＵＲＬ</t>
    <rPh sb="9" eb="11">
      <t>ヒョウカ</t>
    </rPh>
    <rPh sb="11" eb="13">
      <t>ケッカ</t>
    </rPh>
    <phoneticPr fontId="4"/>
  </si>
  <si>
    <t>介護サービス情報公表公表ＵＲＬ（介護サービス事業者のみ）</t>
    <rPh sb="10" eb="12">
      <t>コウヒョウ</t>
    </rPh>
    <phoneticPr fontId="4"/>
  </si>
  <si>
    <t>採用</t>
    <rPh sb="0" eb="2">
      <t>サイヨウ</t>
    </rPh>
    <phoneticPr fontId="4"/>
  </si>
  <si>
    <t>育児休業取得者数（過去5年間）</t>
    <rPh sb="0" eb="2">
      <t>イクジ</t>
    </rPh>
    <rPh sb="2" eb="4">
      <t>キュウギョウ</t>
    </rPh>
    <rPh sb="4" eb="6">
      <t>シュトク</t>
    </rPh>
    <rPh sb="6" eb="7">
      <t>シャ</t>
    </rPh>
    <rPh sb="7" eb="8">
      <t>スウ</t>
    </rPh>
    <phoneticPr fontId="4"/>
  </si>
  <si>
    <t>介護休業取得実績（過去5年間）</t>
    <rPh sb="0" eb="2">
      <t>カイゴ</t>
    </rPh>
    <rPh sb="2" eb="4">
      <t>キュウギョウ</t>
    </rPh>
    <rPh sb="4" eb="6">
      <t>シュトク</t>
    </rPh>
    <rPh sb="6" eb="8">
      <t>ジッセキ</t>
    </rPh>
    <phoneticPr fontId="4"/>
  </si>
  <si>
    <t>職場の写真（３枚まで掲載可能）</t>
    <rPh sb="0" eb="2">
      <t>ショクバ</t>
    </rPh>
    <rPh sb="3" eb="5">
      <t>シャシン</t>
    </rPh>
    <rPh sb="7" eb="8">
      <t>マイ</t>
    </rPh>
    <rPh sb="10" eb="12">
      <t>ケイサイ</t>
    </rPh>
    <rPh sb="12" eb="14">
      <t>カノウ</t>
    </rPh>
    <phoneticPr fontId="4"/>
  </si>
  <si>
    <t>休暇取得奨励の取組の内容</t>
    <rPh sb="4" eb="6">
      <t>ショウレイ</t>
    </rPh>
    <rPh sb="7" eb="9">
      <t>トリクミ</t>
    </rPh>
    <rPh sb="10" eb="12">
      <t>ナイヨウ</t>
    </rPh>
    <phoneticPr fontId="4"/>
  </si>
  <si>
    <t>超勤時間縮減に向けた取組の内容</t>
    <rPh sb="0" eb="2">
      <t>チョウキン</t>
    </rPh>
    <rPh sb="2" eb="4">
      <t>ジカン</t>
    </rPh>
    <rPh sb="4" eb="6">
      <t>シュクゲン</t>
    </rPh>
    <rPh sb="7" eb="8">
      <t>ム</t>
    </rPh>
    <rPh sb="10" eb="11">
      <t>ト</t>
    </rPh>
    <rPh sb="11" eb="12">
      <t>ク</t>
    </rPh>
    <rPh sb="13" eb="15">
      <t>ナイヨウ</t>
    </rPh>
    <phoneticPr fontId="4"/>
  </si>
  <si>
    <t>評価制度の対象者と評価の内容</t>
    <rPh sb="0" eb="2">
      <t>ヒョウカ</t>
    </rPh>
    <rPh sb="2" eb="4">
      <t>セイド</t>
    </rPh>
    <rPh sb="5" eb="8">
      <t>タイショウシャ</t>
    </rPh>
    <rPh sb="9" eb="11">
      <t>ヒョウカ</t>
    </rPh>
    <rPh sb="12" eb="14">
      <t>ナイヨウ</t>
    </rPh>
    <phoneticPr fontId="4"/>
  </si>
  <si>
    <t>初任時の月次給与額の説明</t>
    <rPh sb="0" eb="2">
      <t>ショニン</t>
    </rPh>
    <rPh sb="2" eb="3">
      <t>ジ</t>
    </rPh>
    <rPh sb="4" eb="6">
      <t>ゲツジ</t>
    </rPh>
    <rPh sb="6" eb="8">
      <t>キュウヨ</t>
    </rPh>
    <rPh sb="8" eb="9">
      <t>ガク</t>
    </rPh>
    <rPh sb="10" eb="12">
      <t>セツメイ</t>
    </rPh>
    <phoneticPr fontId="4"/>
  </si>
  <si>
    <t>夜勤時の勤務時間</t>
    <phoneticPr fontId="4"/>
  </si>
  <si>
    <t>1ヶ月平均夜勤回数</t>
    <rPh sb="2" eb="3">
      <t>ゲツ</t>
    </rPh>
    <rPh sb="3" eb="5">
      <t>ヘイキン</t>
    </rPh>
    <rPh sb="5" eb="7">
      <t>ヤキン</t>
    </rPh>
    <rPh sb="7" eb="9">
      <t>カイスウ</t>
    </rPh>
    <phoneticPr fontId="4"/>
  </si>
  <si>
    <t>夜勤時の人員配置</t>
    <rPh sb="0" eb="2">
      <t>ヤキン</t>
    </rPh>
    <rPh sb="2" eb="3">
      <t>ジ</t>
    </rPh>
    <rPh sb="4" eb="6">
      <t>ジンイン</t>
    </rPh>
    <rPh sb="6" eb="8">
      <t>ハイチ</t>
    </rPh>
    <phoneticPr fontId="4"/>
  </si>
  <si>
    <t>新卒入職３年目の年間賞与支給額</t>
    <rPh sb="0" eb="2">
      <t>シンソツ</t>
    </rPh>
    <rPh sb="2" eb="4">
      <t>ニュウショク</t>
    </rPh>
    <rPh sb="5" eb="7">
      <t>ネンメ</t>
    </rPh>
    <rPh sb="8" eb="10">
      <t>ネンカン</t>
    </rPh>
    <rPh sb="10" eb="12">
      <t>ショウヨ</t>
    </rPh>
    <rPh sb="12" eb="15">
      <t>シキュウガク</t>
    </rPh>
    <phoneticPr fontId="4"/>
  </si>
  <si>
    <t>新卒入職３年目の年収</t>
    <rPh sb="0" eb="2">
      <t>シンソツ</t>
    </rPh>
    <rPh sb="2" eb="4">
      <t>ニュウショク</t>
    </rPh>
    <rPh sb="5" eb="7">
      <t>ネンメ</t>
    </rPh>
    <rPh sb="8" eb="10">
      <t>ネンシュウ</t>
    </rPh>
    <phoneticPr fontId="4"/>
  </si>
  <si>
    <t>採用1年目の休日出勤日数</t>
    <rPh sb="0" eb="2">
      <t>サイヨウ</t>
    </rPh>
    <rPh sb="3" eb="5">
      <t>ネンメ</t>
    </rPh>
    <rPh sb="6" eb="8">
      <t>キュウジツ</t>
    </rPh>
    <rPh sb="8" eb="10">
      <t>シュッキン</t>
    </rPh>
    <rPh sb="10" eb="12">
      <t>ニッスウ</t>
    </rPh>
    <phoneticPr fontId="4"/>
  </si>
  <si>
    <t>評価制度の給与賞与へ反映の仕組み</t>
    <rPh sb="0" eb="2">
      <t>ヒョウカ</t>
    </rPh>
    <rPh sb="2" eb="4">
      <t>セイド</t>
    </rPh>
    <rPh sb="5" eb="7">
      <t>キュウヨ</t>
    </rPh>
    <rPh sb="7" eb="9">
      <t>ショウヨ</t>
    </rPh>
    <rPh sb="10" eb="12">
      <t>ハンエイ</t>
    </rPh>
    <rPh sb="13" eb="15">
      <t>シク</t>
    </rPh>
    <phoneticPr fontId="4"/>
  </si>
  <si>
    <t>年間休日数</t>
    <phoneticPr fontId="4"/>
  </si>
  <si>
    <t>キャリアパスの概要と階層ごとの年収</t>
    <rPh sb="7" eb="9">
      <t>ガイヨウ</t>
    </rPh>
    <rPh sb="10" eb="12">
      <t>カイソウ</t>
    </rPh>
    <rPh sb="15" eb="17">
      <t>ネンシュウ</t>
    </rPh>
    <phoneticPr fontId="4"/>
  </si>
  <si>
    <t>職場のアピールポイント</t>
    <rPh sb="0" eb="2">
      <t>ショクバ</t>
    </rPh>
    <phoneticPr fontId="4"/>
  </si>
  <si>
    <t>過去3年間の新規入職者の採用数と退職者数</t>
    <rPh sb="0" eb="2">
      <t>サイヨウ</t>
    </rPh>
    <rPh sb="2" eb="3">
      <t>マエ</t>
    </rPh>
    <rPh sb="4" eb="6">
      <t>ショクバ</t>
    </rPh>
    <rPh sb="6" eb="8">
      <t>タイケン</t>
    </rPh>
    <rPh sb="9" eb="10">
      <t>ミ</t>
    </rPh>
    <rPh sb="10" eb="11">
      <t>ガク</t>
    </rPh>
    <rPh sb="12" eb="14">
      <t>ウム</t>
    </rPh>
    <phoneticPr fontId="4"/>
  </si>
  <si>
    <t>■　概要情報</t>
    <rPh sb="2" eb="4">
      <t>ガイヨウ</t>
    </rPh>
    <rPh sb="4" eb="6">
      <t>ジョウホウ</t>
    </rPh>
    <phoneticPr fontId="4"/>
  </si>
  <si>
    <t>文字数上限</t>
    <rPh sb="0" eb="3">
      <t>モジスウ</t>
    </rPh>
    <rPh sb="3" eb="5">
      <t>ジョウゲン</t>
    </rPh>
    <phoneticPr fontId="4"/>
  </si>
  <si>
    <t>若手職員 関連</t>
    <rPh sb="0" eb="2">
      <t>ワカテ</t>
    </rPh>
    <rPh sb="2" eb="4">
      <t>ショクイン</t>
    </rPh>
    <rPh sb="5" eb="7">
      <t>カンレン</t>
    </rPh>
    <phoneticPr fontId="4"/>
  </si>
  <si>
    <t>■　宣言事業所詳細情報</t>
    <rPh sb="2" eb="4">
      <t>センゲン</t>
    </rPh>
    <rPh sb="4" eb="7">
      <t>ジギョウショ</t>
    </rPh>
    <rPh sb="7" eb="9">
      <t>ショウサイ</t>
    </rPh>
    <rPh sb="9" eb="11">
      <t>ジョウホウ</t>
    </rPh>
    <phoneticPr fontId="4"/>
  </si>
  <si>
    <t>入力の必要なし</t>
    <rPh sb="0" eb="2">
      <t>ニュウリョク</t>
    </rPh>
    <rPh sb="3" eb="5">
      <t>ヒツヨウ</t>
    </rPh>
    <phoneticPr fontId="4"/>
  </si>
  <si>
    <t>項目名</t>
    <rPh sb="0" eb="2">
      <t>コウモク</t>
    </rPh>
    <rPh sb="2" eb="3">
      <t>メイ</t>
    </rPh>
    <phoneticPr fontId="4"/>
  </si>
  <si>
    <t>入力タイプ</t>
    <rPh sb="0" eb="2">
      <t>ニュウリョク</t>
    </rPh>
    <phoneticPr fontId="4"/>
  </si>
  <si>
    <t>記載内容</t>
    <rPh sb="0" eb="2">
      <t>キサイ</t>
    </rPh>
    <rPh sb="2" eb="4">
      <t>ナイヨウ</t>
    </rPh>
    <phoneticPr fontId="4"/>
  </si>
  <si>
    <t>採　用</t>
    <rPh sb="0" eb="1">
      <t>サイ</t>
    </rPh>
    <rPh sb="2" eb="3">
      <t>ヨウ</t>
    </rPh>
    <phoneticPr fontId="4"/>
  </si>
  <si>
    <t>育　成</t>
    <rPh sb="0" eb="1">
      <t>イク</t>
    </rPh>
    <rPh sb="2" eb="3">
      <t>シゲル</t>
    </rPh>
    <phoneticPr fontId="4"/>
  </si>
  <si>
    <t>評　価</t>
    <rPh sb="0" eb="1">
      <t>ヒョウ</t>
    </rPh>
    <rPh sb="2" eb="3">
      <t>アタイ</t>
    </rPh>
    <phoneticPr fontId="4"/>
  </si>
  <si>
    <t>処　　遇</t>
    <rPh sb="0" eb="1">
      <t>トコロ</t>
    </rPh>
    <rPh sb="3" eb="4">
      <t>グウ</t>
    </rPh>
    <phoneticPr fontId="4"/>
  </si>
  <si>
    <t>人材育成</t>
    <rPh sb="0" eb="2">
      <t>ジンザイ</t>
    </rPh>
    <rPh sb="2" eb="4">
      <t>イクセイ</t>
    </rPh>
    <phoneticPr fontId="4"/>
  </si>
  <si>
    <t>■　ガイドライン項目に該当する公表情報項目</t>
    <rPh sb="8" eb="10">
      <t>コウモク</t>
    </rPh>
    <rPh sb="11" eb="13">
      <t>ガイトウ</t>
    </rPh>
    <rPh sb="15" eb="17">
      <t>コウヒョウ</t>
    </rPh>
    <rPh sb="17" eb="19">
      <t>ジョウホウ</t>
    </rPh>
    <rPh sb="19" eb="21">
      <t>コウモク</t>
    </rPh>
    <phoneticPr fontId="4"/>
  </si>
  <si>
    <t>■　職場アピール詳細情報</t>
    <rPh sb="2" eb="4">
      <t>ショクバ</t>
    </rPh>
    <rPh sb="8" eb="10">
      <t>ショウサイ</t>
    </rPh>
    <rPh sb="10" eb="12">
      <t>ジョウホウ</t>
    </rPh>
    <phoneticPr fontId="4"/>
  </si>
  <si>
    <t>新卒入職3年目の年間賞与支給額</t>
    <rPh sb="0" eb="2">
      <t>シンソツ</t>
    </rPh>
    <rPh sb="2" eb="4">
      <t>ニュウショク</t>
    </rPh>
    <rPh sb="5" eb="7">
      <t>ネンメ</t>
    </rPh>
    <rPh sb="8" eb="10">
      <t>ネンカン</t>
    </rPh>
    <rPh sb="10" eb="12">
      <t>ショウヨ</t>
    </rPh>
    <rPh sb="12" eb="15">
      <t>シキュウガク</t>
    </rPh>
    <phoneticPr fontId="4"/>
  </si>
  <si>
    <t>新卒入職3年目の年収</t>
    <rPh sb="0" eb="2">
      <t>シンソツ</t>
    </rPh>
    <rPh sb="2" eb="4">
      <t>ニュウショク</t>
    </rPh>
    <rPh sb="5" eb="7">
      <t>ネンメ</t>
    </rPh>
    <rPh sb="8" eb="10">
      <t>ネンシュウ</t>
    </rPh>
    <phoneticPr fontId="4"/>
  </si>
  <si>
    <t>宣言年月日</t>
    <rPh sb="0" eb="2">
      <t>センゲン</t>
    </rPh>
    <rPh sb="2" eb="5">
      <t>ネンガッピ</t>
    </rPh>
    <phoneticPr fontId="4"/>
  </si>
  <si>
    <t>宣言有効期限</t>
    <rPh sb="0" eb="2">
      <t>センゲン</t>
    </rPh>
    <rPh sb="2" eb="4">
      <t>ユウコウ</t>
    </rPh>
    <rPh sb="4" eb="6">
      <t>キゲン</t>
    </rPh>
    <phoneticPr fontId="4"/>
  </si>
  <si>
    <t>職場宣言の達成項目</t>
    <rPh sb="0" eb="2">
      <t>ショクバ</t>
    </rPh>
    <rPh sb="2" eb="4">
      <t>センゲン</t>
    </rPh>
    <rPh sb="5" eb="7">
      <t>タッセイ</t>
    </rPh>
    <rPh sb="7" eb="9">
      <t>コウモク</t>
    </rPh>
    <phoneticPr fontId="4"/>
  </si>
  <si>
    <t>Ⅰ　採用に関する項目</t>
    <phoneticPr fontId="73"/>
  </si>
  <si>
    <t>Ⅱ　人材育成に関する項目</t>
    <phoneticPr fontId="73"/>
  </si>
  <si>
    <t>Ⅴ　職場環境・風土に関する項目</t>
    <phoneticPr fontId="73"/>
  </si>
  <si>
    <t>運営方針・理念を明文化している</t>
    <phoneticPr fontId="4"/>
  </si>
  <si>
    <t>採用前の職場体験や職場見学を実施するなど、求職者に対し職場環境に関する情報を発信している</t>
    <phoneticPr fontId="4"/>
  </si>
  <si>
    <t>求める人材像を明確にしている</t>
    <phoneticPr fontId="4"/>
  </si>
  <si>
    <t>新規採用者を育成する体制を整備している</t>
    <phoneticPr fontId="4"/>
  </si>
  <si>
    <t>階層、役割ごとの人材育成環境を整備している</t>
    <phoneticPr fontId="4"/>
  </si>
  <si>
    <t>マニュアル等を整備し、人材育成に活用している</t>
    <phoneticPr fontId="4"/>
  </si>
  <si>
    <t>キャリアアップの仕組みが整備されている</t>
    <phoneticPr fontId="4"/>
  </si>
  <si>
    <t>仕事の成果・取組状況等に対する評価を実施している</t>
    <phoneticPr fontId="4"/>
  </si>
  <si>
    <t>仕事と育児・介護が両立できる取組を実施している</t>
    <phoneticPr fontId="4"/>
  </si>
  <si>
    <t>健康管理（メンタルヘルス対策含む）に関する取組を実施している</t>
    <phoneticPr fontId="4"/>
  </si>
  <si>
    <t>職場内でのコミュニケーション活性化のための取組をしている</t>
    <phoneticPr fontId="4"/>
  </si>
  <si>
    <t>表彰制度など職員のモチベーションを高める取組を行っている</t>
    <phoneticPr fontId="4"/>
  </si>
  <si>
    <t>苦情やクレームに対して、組織として対応する体制がある</t>
    <phoneticPr fontId="4"/>
  </si>
  <si>
    <t>地域貢献や地域との交流を実施している</t>
    <phoneticPr fontId="4"/>
  </si>
  <si>
    <t>宣言情報に関する現地調査</t>
    <rPh sb="0" eb="2">
      <t>センゲン</t>
    </rPh>
    <rPh sb="2" eb="4">
      <t>ジョウホウ</t>
    </rPh>
    <rPh sb="5" eb="6">
      <t>カン</t>
    </rPh>
    <rPh sb="8" eb="12">
      <t>ゲンチチョウサ</t>
    </rPh>
    <phoneticPr fontId="4"/>
  </si>
  <si>
    <t>調査年月日</t>
    <rPh sb="0" eb="2">
      <t>チョウサ</t>
    </rPh>
    <rPh sb="2" eb="5">
      <t>ネンガッピ</t>
    </rPh>
    <phoneticPr fontId="4"/>
  </si>
  <si>
    <t>自動計算（職場宣言の達成項目から）</t>
    <rPh sb="0" eb="2">
      <t>ジドウ</t>
    </rPh>
    <rPh sb="2" eb="4">
      <t>ケイサン</t>
    </rPh>
    <rPh sb="5" eb="7">
      <t>ショクバ</t>
    </rPh>
    <rPh sb="7" eb="9">
      <t>センゲン</t>
    </rPh>
    <rPh sb="10" eb="12">
      <t>タッセイ</t>
    </rPh>
    <rPh sb="12" eb="14">
      <t>コウモク</t>
    </rPh>
    <phoneticPr fontId="4"/>
  </si>
  <si>
    <t>■　基本情報</t>
    <rPh sb="2" eb="4">
      <t>キホン</t>
    </rPh>
    <rPh sb="4" eb="6">
      <t>ジョウホウ</t>
    </rPh>
    <phoneticPr fontId="4"/>
  </si>
  <si>
    <t>▶</t>
    <phoneticPr fontId="4"/>
  </si>
  <si>
    <t>水色に着色したセル</t>
    <rPh sb="0" eb="2">
      <t>ミズイロ</t>
    </rPh>
    <rPh sb="3" eb="5">
      <t>チャクショク</t>
    </rPh>
    <phoneticPr fontId="4"/>
  </si>
  <si>
    <t>▶</t>
    <phoneticPr fontId="4"/>
  </si>
  <si>
    <t>▶</t>
    <phoneticPr fontId="4"/>
  </si>
  <si>
    <t>事業所名称</t>
    <rPh sb="0" eb="2">
      <t>ジギョウ</t>
    </rPh>
    <rPh sb="2" eb="3">
      <t>ショ</t>
    </rPh>
    <rPh sb="3" eb="5">
      <t>メイショウ</t>
    </rPh>
    <phoneticPr fontId="4"/>
  </si>
  <si>
    <t>事業所名</t>
    <rPh sb="0" eb="3">
      <t>ジギョウショ</t>
    </rPh>
    <rPh sb="3" eb="4">
      <t>メイ</t>
    </rPh>
    <phoneticPr fontId="4"/>
  </si>
  <si>
    <t>【シートの使い方について】</t>
    <rPh sb="5" eb="6">
      <t>ツカ</t>
    </rPh>
    <rPh sb="7" eb="8">
      <t>カタ</t>
    </rPh>
    <phoneticPr fontId="4"/>
  </si>
  <si>
    <t>　</t>
  </si>
  <si>
    <t>動画ＵＲＬ</t>
    <rPh sb="0" eb="2">
      <t>ドウガ</t>
    </rPh>
    <phoneticPr fontId="4"/>
  </si>
  <si>
    <t>動画タイトル</t>
    <rPh sb="0" eb="2">
      <t>ドウガ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</si>
  <si>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</si>
  <si>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</si>
  <si>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</si>
  <si>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日</t>
    <rPh sb="0" eb="1">
      <t>ヒ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</si>
  <si>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</si>
  <si>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</si>
  <si>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⇒</t>
    <phoneticPr fontId="4"/>
  </si>
  <si>
    <t>赤色に着色したセル</t>
    <rPh sb="0" eb="1">
      <t>アカ</t>
    </rPh>
    <rPh sb="1" eb="2">
      <t>イロ</t>
    </rPh>
    <rPh sb="3" eb="5">
      <t>チャクショク</t>
    </rPh>
    <phoneticPr fontId="4"/>
  </si>
  <si>
    <t>「あり」及び「なし」で表示される項目です。</t>
    <rPh sb="4" eb="5">
      <t>オヨ</t>
    </rPh>
    <rPh sb="11" eb="13">
      <t>ヒョウジ</t>
    </rPh>
    <rPh sb="16" eb="18">
      <t>コウモク</t>
    </rPh>
    <phoneticPr fontId="4"/>
  </si>
  <si>
    <t>セル右の▼マークから、「あり」または「なし」を選択して下さい。</t>
    <rPh sb="2" eb="3">
      <t>ミギ</t>
    </rPh>
    <rPh sb="23" eb="25">
      <t>センタク</t>
    </rPh>
    <rPh sb="27" eb="28">
      <t>クダ</t>
    </rPh>
    <phoneticPr fontId="4"/>
  </si>
  <si>
    <t>緑色に着色したセル</t>
    <rPh sb="0" eb="1">
      <t>ミドリ</t>
    </rPh>
    <rPh sb="1" eb="2">
      <t>イロ</t>
    </rPh>
    <rPh sb="3" eb="5">
      <t>チャクショク</t>
    </rPh>
    <phoneticPr fontId="4"/>
  </si>
  <si>
    <t>入力担当者氏名</t>
    <rPh sb="0" eb="2">
      <t>ニュウリョク</t>
    </rPh>
    <rPh sb="2" eb="5">
      <t>タントウシャ</t>
    </rPh>
    <rPh sb="5" eb="7">
      <t>シメイ</t>
    </rPh>
    <rPh sb="6" eb="7">
      <t>メイ</t>
    </rPh>
    <phoneticPr fontId="4"/>
  </si>
  <si>
    <t>入力担当者氏名</t>
    <rPh sb="0" eb="2">
      <t>ニュウリョク</t>
    </rPh>
    <rPh sb="2" eb="5">
      <t>タントウシャ</t>
    </rPh>
    <rPh sb="5" eb="7">
      <t>シメイ</t>
    </rPh>
    <phoneticPr fontId="4"/>
  </si>
  <si>
    <t>入力担当者氏名</t>
    <rPh sb="0" eb="2">
      <t>ニュウリョク</t>
    </rPh>
    <rPh sb="2" eb="4">
      <t>タントウ</t>
    </rPh>
    <rPh sb="4" eb="5">
      <t>シャ</t>
    </rPh>
    <rPh sb="5" eb="7">
      <t>シメイ</t>
    </rPh>
    <phoneticPr fontId="4"/>
  </si>
  <si>
    <t>項目名</t>
    <rPh sb="0" eb="2">
      <t>コウモク</t>
    </rPh>
    <rPh sb="2" eb="3">
      <t>メイ</t>
    </rPh>
    <phoneticPr fontId="4"/>
  </si>
  <si>
    <t>項目名</t>
    <phoneticPr fontId="4"/>
  </si>
  <si>
    <t>【入力タイプの説明】</t>
    <phoneticPr fontId="4"/>
  </si>
  <si>
    <t>　①アップロード</t>
    <phoneticPr fontId="4"/>
  </si>
  <si>
    <t>申請法人さまが自ら福祉人材情報システムにアップロードしていただく項目です。</t>
    <rPh sb="0" eb="2">
      <t>シンセイ</t>
    </rPh>
    <rPh sb="2" eb="4">
      <t>ホウジン</t>
    </rPh>
    <rPh sb="7" eb="8">
      <t>ミズカ</t>
    </rPh>
    <rPh sb="9" eb="11">
      <t>フクシ</t>
    </rPh>
    <rPh sb="11" eb="13">
      <t>ジンザイ</t>
    </rPh>
    <rPh sb="13" eb="15">
      <t>ジョウホウ</t>
    </rPh>
    <rPh sb="32" eb="34">
      <t>コウモク</t>
    </rPh>
    <phoneticPr fontId="4"/>
  </si>
  <si>
    <t>　②１行テキスト</t>
    <phoneticPr fontId="4"/>
  </si>
  <si>
    <t>１行で入力する項目で、改行はできません。項目により、文字数の上限が決まっています。</t>
    <rPh sb="1" eb="2">
      <t>ギョウ</t>
    </rPh>
    <rPh sb="3" eb="5">
      <t>ニュウリョク</t>
    </rPh>
    <rPh sb="7" eb="9">
      <t>コウモク</t>
    </rPh>
    <rPh sb="11" eb="13">
      <t>カイギョウ</t>
    </rPh>
    <rPh sb="20" eb="22">
      <t>コウモク</t>
    </rPh>
    <rPh sb="26" eb="29">
      <t>モジスウ</t>
    </rPh>
    <rPh sb="30" eb="32">
      <t>ジョウゲン</t>
    </rPh>
    <rPh sb="33" eb="34">
      <t>キ</t>
    </rPh>
    <phoneticPr fontId="4"/>
  </si>
  <si>
    <t>　③複数行テキスト</t>
    <phoneticPr fontId="4"/>
  </si>
  <si>
    <t>1行以上で入力できる項目で、改行することができます。項目により、文字数の上限が決まっています。</t>
    <rPh sb="1" eb="2">
      <t>ギョウ</t>
    </rPh>
    <rPh sb="2" eb="4">
      <t>イジョウ</t>
    </rPh>
    <rPh sb="5" eb="7">
      <t>ニュウリョク</t>
    </rPh>
    <rPh sb="10" eb="12">
      <t>コウモク</t>
    </rPh>
    <rPh sb="14" eb="16">
      <t>カイギョウ</t>
    </rPh>
    <phoneticPr fontId="4"/>
  </si>
  <si>
    <t>　④単一選択</t>
    <phoneticPr fontId="4"/>
  </si>
  <si>
    <t>セル右の▼をクリックしていただき、表示されたリストから「あり」「なし」などを選択する項目です。</t>
    <rPh sb="2" eb="3">
      <t>ミギ</t>
    </rPh>
    <rPh sb="17" eb="19">
      <t>ヒョウジ</t>
    </rPh>
    <rPh sb="38" eb="40">
      <t>センタク</t>
    </rPh>
    <rPh sb="42" eb="44">
      <t>コウモク</t>
    </rPh>
    <phoneticPr fontId="4"/>
  </si>
  <si>
    <t>評価に応じて処遇改善する仕組みを整備している</t>
    <rPh sb="6" eb="8">
      <t>ショグウ</t>
    </rPh>
    <rPh sb="8" eb="10">
      <t>カイゼン</t>
    </rPh>
    <phoneticPr fontId="4"/>
  </si>
  <si>
    <t>休暇取得、超過勤務縮減等に向けた取組を実施している</t>
    <rPh sb="11" eb="12">
      <t>トウ</t>
    </rPh>
    <phoneticPr fontId="4"/>
  </si>
  <si>
    <t>Ⅲ　仕事の評価と処遇に関する項目</t>
    <rPh sb="8" eb="10">
      <t>ショグウ</t>
    </rPh>
    <phoneticPr fontId="73"/>
  </si>
  <si>
    <t>ＴＯＫＹＯ働きやすい福祉の職場ガイドライン　取組状況</t>
    <rPh sb="5" eb="6">
      <t>ハタラ</t>
    </rPh>
    <rPh sb="10" eb="12">
      <t>フクシ</t>
    </rPh>
    <rPh sb="13" eb="15">
      <t>ショクバ</t>
    </rPh>
    <rPh sb="22" eb="24">
      <t>トリクミ</t>
    </rPh>
    <rPh sb="24" eb="26">
      <t>ジョウキョウ</t>
    </rPh>
    <phoneticPr fontId="4"/>
  </si>
  <si>
    <t>ＴＯＫＹＯ働きやすい福祉の職場宣言</t>
    <rPh sb="5" eb="6">
      <t>ハタラ</t>
    </rPh>
    <rPh sb="10" eb="12">
      <t>フクシ</t>
    </rPh>
    <rPh sb="13" eb="15">
      <t>ショクバ</t>
    </rPh>
    <rPh sb="15" eb="17">
      <t>センゲン</t>
    </rPh>
    <phoneticPr fontId="4"/>
  </si>
  <si>
    <t>【入力に関するお問い合わせ先】</t>
    <rPh sb="1" eb="3">
      <t>ニュウリョク</t>
    </rPh>
    <rPh sb="4" eb="5">
      <t>カン</t>
    </rPh>
    <rPh sb="8" eb="9">
      <t>ト</t>
    </rPh>
    <rPh sb="10" eb="11">
      <t>ア</t>
    </rPh>
    <rPh sb="13" eb="14">
      <t>サキ</t>
    </rPh>
    <phoneticPr fontId="4"/>
  </si>
  <si>
    <t>法人名称</t>
    <rPh sb="0" eb="2">
      <t>ホウジン</t>
    </rPh>
    <rPh sb="2" eb="4">
      <t>メイショウ</t>
    </rPh>
    <phoneticPr fontId="4"/>
  </si>
  <si>
    <t>添付書類</t>
    <rPh sb="0" eb="2">
      <t>テンプ</t>
    </rPh>
    <rPh sb="2" eb="4">
      <t>ショルイ</t>
    </rPh>
    <phoneticPr fontId="4"/>
  </si>
  <si>
    <t>現地確認</t>
    <rPh sb="0" eb="2">
      <t>ゲンチ</t>
    </rPh>
    <rPh sb="2" eb="4">
      <t>カクニン</t>
    </rPh>
    <phoneticPr fontId="4"/>
  </si>
  <si>
    <t>事務局　使用欄</t>
    <rPh sb="0" eb="3">
      <t>ジムキョク</t>
    </rPh>
    <rPh sb="4" eb="6">
      <t>シヨウ</t>
    </rPh>
    <rPh sb="6" eb="7">
      <t>ラン</t>
    </rPh>
    <phoneticPr fontId="4"/>
  </si>
  <si>
    <t>（半角英数）</t>
    <rPh sb="1" eb="3">
      <t>ハンカク</t>
    </rPh>
    <rPh sb="3" eb="5">
      <t>エイスウ</t>
    </rPh>
    <phoneticPr fontId="4"/>
  </si>
  <si>
    <t>（全角）</t>
    <rPh sb="1" eb="3">
      <t>ゼンカク</t>
    </rPh>
    <phoneticPr fontId="4"/>
  </si>
  <si>
    <t>【入力について】</t>
    <rPh sb="1" eb="3">
      <t>ニュウリョク</t>
    </rPh>
    <phoneticPr fontId="4"/>
  </si>
  <si>
    <t>外部研修、勉強会等職員の能力開発を奨励している</t>
    <phoneticPr fontId="4"/>
  </si>
  <si>
    <t>【中途採用】初任時の月次給与額(所定内賃金）</t>
    <rPh sb="1" eb="3">
      <t>チュウト</t>
    </rPh>
    <rPh sb="3" eb="5">
      <t>サイヨウ</t>
    </rPh>
    <rPh sb="6" eb="8">
      <t>ショニン</t>
    </rPh>
    <rPh sb="8" eb="9">
      <t>ジ</t>
    </rPh>
    <rPh sb="10" eb="12">
      <t>ゲツジ</t>
    </rPh>
    <rPh sb="12" eb="14">
      <t>キュウヨ</t>
    </rPh>
    <rPh sb="14" eb="15">
      <t>ガク</t>
    </rPh>
    <rPh sb="16" eb="19">
      <t>ショテイナイ</t>
    </rPh>
    <rPh sb="19" eb="21">
      <t>チンギン</t>
    </rPh>
    <phoneticPr fontId="4"/>
  </si>
  <si>
    <t>年次有給休暇取得奨励の取組の内容</t>
    <rPh sb="0" eb="2">
      <t>ネンジ</t>
    </rPh>
    <rPh sb="2" eb="4">
      <t>ユウキュウ</t>
    </rPh>
    <rPh sb="8" eb="10">
      <t>ショウレイ</t>
    </rPh>
    <rPh sb="11" eb="13">
      <t>トリクミ</t>
    </rPh>
    <rPh sb="14" eb="16">
      <t>ナイヨウ</t>
    </rPh>
    <phoneticPr fontId="4"/>
  </si>
  <si>
    <t>時間外労働時間数（月平均）</t>
    <rPh sb="0" eb="2">
      <t>ジカン</t>
    </rPh>
    <rPh sb="2" eb="3">
      <t>ガイ</t>
    </rPh>
    <rPh sb="3" eb="5">
      <t>ロウドウ</t>
    </rPh>
    <rPh sb="5" eb="8">
      <t>ジカンスウ</t>
    </rPh>
    <rPh sb="9" eb="12">
      <t>ツキヘイキン</t>
    </rPh>
    <phoneticPr fontId="4"/>
  </si>
  <si>
    <t>産後職場復帰しやすい取組の内容</t>
    <rPh sb="0" eb="2">
      <t>サンゴ</t>
    </rPh>
    <rPh sb="2" eb="4">
      <t>ショクバ</t>
    </rPh>
    <rPh sb="4" eb="6">
      <t>フッキ</t>
    </rPh>
    <rPh sb="10" eb="12">
      <t>トリクミ</t>
    </rPh>
    <rPh sb="13" eb="15">
      <t>ナイヨウ</t>
    </rPh>
    <phoneticPr fontId="4"/>
  </si>
  <si>
    <r>
      <t>超勤時間縮減に向けた取組【</t>
    </r>
    <r>
      <rPr>
        <b/>
        <sz val="9"/>
        <color rgb="FFFF0000"/>
        <rFont val="ＭＳ 明朝"/>
        <family val="1"/>
        <charset val="128"/>
      </rPr>
      <t>必須</t>
    </r>
    <r>
      <rPr>
        <sz val="9"/>
        <rFont val="ＭＳ 明朝"/>
        <family val="1"/>
        <charset val="128"/>
      </rPr>
      <t>】</t>
    </r>
    <phoneticPr fontId="4"/>
  </si>
  <si>
    <r>
      <t>社会保険【</t>
    </r>
    <r>
      <rPr>
        <b/>
        <sz val="9"/>
        <color rgb="FFFF0000"/>
        <rFont val="ＭＳ 明朝"/>
        <family val="1"/>
        <charset val="128"/>
      </rPr>
      <t>必須</t>
    </r>
    <r>
      <rPr>
        <sz val="9"/>
        <rFont val="ＭＳ 明朝"/>
        <family val="1"/>
        <charset val="128"/>
      </rPr>
      <t>】</t>
    </r>
    <rPh sb="0" eb="2">
      <t>シャカイ</t>
    </rPh>
    <rPh sb="2" eb="4">
      <t>ホケン</t>
    </rPh>
    <phoneticPr fontId="4"/>
  </si>
  <si>
    <r>
      <t>退職金制度【</t>
    </r>
    <r>
      <rPr>
        <b/>
        <sz val="9"/>
        <color rgb="FFFF0000"/>
        <rFont val="ＭＳ 明朝"/>
        <family val="1"/>
        <charset val="128"/>
      </rPr>
      <t>必須</t>
    </r>
    <r>
      <rPr>
        <sz val="9"/>
        <rFont val="ＭＳ 明朝"/>
        <family val="1"/>
        <charset val="128"/>
      </rPr>
      <t>】</t>
    </r>
    <rPh sb="0" eb="3">
      <t>タイショクキン</t>
    </rPh>
    <rPh sb="3" eb="5">
      <t>セイド</t>
    </rPh>
    <phoneticPr fontId="4"/>
  </si>
  <si>
    <r>
      <t>定年制度【</t>
    </r>
    <r>
      <rPr>
        <b/>
        <sz val="9"/>
        <color rgb="FFFF0000"/>
        <rFont val="ＭＳ 明朝"/>
        <family val="1"/>
        <charset val="128"/>
      </rPr>
      <t>必須</t>
    </r>
    <r>
      <rPr>
        <sz val="9"/>
        <rFont val="ＭＳ 明朝"/>
        <family val="1"/>
        <charset val="128"/>
      </rPr>
      <t>】</t>
    </r>
    <rPh sb="0" eb="2">
      <t>テイネン</t>
    </rPh>
    <rPh sb="2" eb="4">
      <t>セイド</t>
    </rPh>
    <phoneticPr fontId="4"/>
  </si>
  <si>
    <t>各種休暇制度(法定休暇を除く)</t>
    <rPh sb="0" eb="2">
      <t>カクシュ</t>
    </rPh>
    <rPh sb="2" eb="4">
      <t>キュウカ</t>
    </rPh>
    <rPh sb="4" eb="6">
      <t>セイド</t>
    </rPh>
    <rPh sb="7" eb="9">
      <t>ホウテイ</t>
    </rPh>
    <rPh sb="9" eb="11">
      <t>キュウカ</t>
    </rPh>
    <rPh sb="12" eb="13">
      <t>ノゾ</t>
    </rPh>
    <phoneticPr fontId="4"/>
  </si>
  <si>
    <t>育児休業取得後の復帰継続勤務職員の数（過去5年間）</t>
    <rPh sb="0" eb="2">
      <t>イクジ</t>
    </rPh>
    <rPh sb="2" eb="4">
      <t>キュウギョウ</t>
    </rPh>
    <rPh sb="4" eb="6">
      <t>シュトク</t>
    </rPh>
    <rPh sb="6" eb="7">
      <t>ゴ</t>
    </rPh>
    <rPh sb="8" eb="10">
      <t>フッキ</t>
    </rPh>
    <rPh sb="10" eb="12">
      <t>ケイゾク</t>
    </rPh>
    <rPh sb="12" eb="14">
      <t>キンム</t>
    </rPh>
    <rPh sb="14" eb="16">
      <t>ショクイン</t>
    </rPh>
    <rPh sb="17" eb="18">
      <t>カズ</t>
    </rPh>
    <rPh sb="19" eb="21">
      <t>カコ</t>
    </rPh>
    <rPh sb="22" eb="24">
      <t>ネンカン</t>
    </rPh>
    <phoneticPr fontId="4"/>
  </si>
  <si>
    <t>仕事の評価
と処遇</t>
    <rPh sb="0" eb="2">
      <t>シゴト</t>
    </rPh>
    <rPh sb="3" eb="5">
      <t>ヒョウカ</t>
    </rPh>
    <rPh sb="7" eb="9">
      <t>ショグウ</t>
    </rPh>
    <phoneticPr fontId="4"/>
  </si>
  <si>
    <t>ライフ・ワーク・バランス</t>
    <phoneticPr fontId="4"/>
  </si>
  <si>
    <t>職場環境・風土</t>
    <rPh sb="0" eb="2">
      <t>ショクバ</t>
    </rPh>
    <rPh sb="2" eb="4">
      <t>カンキョウ</t>
    </rPh>
    <rPh sb="5" eb="7">
      <t>フウド</t>
    </rPh>
    <phoneticPr fontId="4"/>
  </si>
  <si>
    <t>Ⅳ　ライフ・ワーク・バランスに関する項目</t>
    <phoneticPr fontId="73"/>
  </si>
  <si>
    <r>
      <t>職員数【</t>
    </r>
    <r>
      <rPr>
        <b/>
        <sz val="9"/>
        <color rgb="FFFF0000"/>
        <rFont val="ＭＳ 明朝"/>
        <family val="1"/>
        <charset val="128"/>
      </rPr>
      <t>必須</t>
    </r>
    <r>
      <rPr>
        <sz val="9"/>
        <rFont val="ＭＳ 明朝"/>
        <family val="1"/>
        <charset val="128"/>
      </rPr>
      <t>】</t>
    </r>
    <rPh sb="0" eb="3">
      <t>ショクインスウ</t>
    </rPh>
    <phoneticPr fontId="4"/>
  </si>
  <si>
    <r>
      <t>平均有給休暇取得日数【</t>
    </r>
    <r>
      <rPr>
        <b/>
        <sz val="9"/>
        <color rgb="FFFF0000"/>
        <rFont val="ＭＳ 明朝"/>
        <family val="1"/>
        <charset val="128"/>
      </rPr>
      <t>必須</t>
    </r>
    <r>
      <rPr>
        <sz val="9"/>
        <rFont val="ＭＳ 明朝"/>
        <family val="1"/>
        <charset val="128"/>
      </rPr>
      <t>】</t>
    </r>
    <rPh sb="0" eb="2">
      <t>ヘイキン</t>
    </rPh>
    <rPh sb="2" eb="4">
      <t>ユウキュウ</t>
    </rPh>
    <rPh sb="4" eb="6">
      <t>キュウカ</t>
    </rPh>
    <rPh sb="6" eb="8">
      <t>シュトク</t>
    </rPh>
    <rPh sb="8" eb="10">
      <t>ニッスウ</t>
    </rPh>
    <phoneticPr fontId="4"/>
  </si>
  <si>
    <r>
      <t>平均有給休暇取得率【</t>
    </r>
    <r>
      <rPr>
        <b/>
        <sz val="9"/>
        <color rgb="FFFF0000"/>
        <rFont val="ＭＳ 明朝"/>
        <family val="1"/>
        <charset val="128"/>
      </rPr>
      <t>必須</t>
    </r>
    <r>
      <rPr>
        <sz val="9"/>
        <rFont val="ＭＳ 明朝"/>
        <family val="1"/>
        <charset val="128"/>
      </rPr>
      <t>】</t>
    </r>
    <rPh sb="0" eb="2">
      <t>ヘイキン</t>
    </rPh>
    <rPh sb="2" eb="4">
      <t>ユウキュウ</t>
    </rPh>
    <rPh sb="4" eb="6">
      <t>キュウカ</t>
    </rPh>
    <rPh sb="6" eb="8">
      <t>シュトク</t>
    </rPh>
    <rPh sb="8" eb="9">
      <t>リツ</t>
    </rPh>
    <phoneticPr fontId="4"/>
  </si>
  <si>
    <r>
      <t>【新卒】初任時の月次給与額(所定内賃金）【</t>
    </r>
    <r>
      <rPr>
        <b/>
        <sz val="9"/>
        <color rgb="FFFF0000"/>
        <rFont val="ＭＳ 明朝"/>
        <family val="1"/>
        <charset val="128"/>
      </rPr>
      <t>必須</t>
    </r>
    <r>
      <rPr>
        <sz val="9"/>
        <rFont val="ＭＳ 明朝"/>
        <family val="1"/>
        <charset val="128"/>
      </rPr>
      <t>】</t>
    </r>
    <rPh sb="1" eb="3">
      <t>シンソツ</t>
    </rPh>
    <rPh sb="4" eb="6">
      <t>ショニン</t>
    </rPh>
    <rPh sb="6" eb="7">
      <t>ジ</t>
    </rPh>
    <rPh sb="8" eb="10">
      <t>ゲツジ</t>
    </rPh>
    <rPh sb="10" eb="12">
      <t>キュウヨ</t>
    </rPh>
    <rPh sb="12" eb="13">
      <t>ガク</t>
    </rPh>
    <rPh sb="14" eb="17">
      <t>ショテイナイ</t>
    </rPh>
    <rPh sb="17" eb="19">
      <t>チンギン</t>
    </rPh>
    <phoneticPr fontId="4"/>
  </si>
  <si>
    <r>
      <t>産後職場復帰しやすい取組【</t>
    </r>
    <r>
      <rPr>
        <b/>
        <sz val="9"/>
        <color rgb="FFFF0000"/>
        <rFont val="ＭＳ 明朝"/>
        <family val="1"/>
        <charset val="128"/>
      </rPr>
      <t>必須</t>
    </r>
    <r>
      <rPr>
        <sz val="9"/>
        <rFont val="ＭＳ 明朝"/>
        <family val="1"/>
        <charset val="128"/>
      </rPr>
      <t>】</t>
    </r>
    <phoneticPr fontId="4"/>
  </si>
  <si>
    <r>
      <t>仕事と育児・介護の両立に向けた取組【</t>
    </r>
    <r>
      <rPr>
        <b/>
        <sz val="9"/>
        <color rgb="FFFF0000"/>
        <rFont val="ＭＳ 明朝"/>
        <family val="1"/>
        <charset val="128"/>
      </rPr>
      <t>必須</t>
    </r>
    <r>
      <rPr>
        <sz val="9"/>
        <rFont val="ＭＳ 明朝"/>
        <family val="1"/>
        <charset val="128"/>
      </rPr>
      <t>】</t>
    </r>
    <phoneticPr fontId="4"/>
  </si>
  <si>
    <r>
      <t>評価に関する面談の実施の有無【</t>
    </r>
    <r>
      <rPr>
        <b/>
        <sz val="9"/>
        <color rgb="FFFF0000"/>
        <rFont val="ＭＳ 明朝"/>
        <family val="1"/>
        <charset val="128"/>
      </rPr>
      <t>必須</t>
    </r>
    <r>
      <rPr>
        <sz val="9"/>
        <rFont val="ＭＳ 明朝"/>
        <family val="1"/>
        <charset val="128"/>
      </rPr>
      <t>】</t>
    </r>
    <rPh sb="0" eb="2">
      <t>ヒョウカ</t>
    </rPh>
    <rPh sb="3" eb="4">
      <t>カン</t>
    </rPh>
    <rPh sb="6" eb="8">
      <t>メンダン</t>
    </rPh>
    <rPh sb="9" eb="11">
      <t>ジッシ</t>
    </rPh>
    <rPh sb="12" eb="14">
      <t>ウム</t>
    </rPh>
    <phoneticPr fontId="4"/>
  </si>
  <si>
    <r>
      <t>採用前の職場体験・見学の有無【</t>
    </r>
    <r>
      <rPr>
        <b/>
        <sz val="9"/>
        <color rgb="FFFF0000"/>
        <rFont val="ＭＳ 明朝"/>
        <family val="1"/>
        <charset val="128"/>
      </rPr>
      <t>必須</t>
    </r>
    <r>
      <rPr>
        <sz val="9"/>
        <rFont val="ＭＳ 明朝"/>
        <family val="1"/>
        <charset val="128"/>
      </rPr>
      <t>】</t>
    </r>
    <rPh sb="0" eb="2">
      <t>サイヨウ</t>
    </rPh>
    <rPh sb="2" eb="3">
      <t>マエ</t>
    </rPh>
    <rPh sb="4" eb="6">
      <t>ショクバ</t>
    </rPh>
    <rPh sb="6" eb="8">
      <t>タイケン</t>
    </rPh>
    <rPh sb="9" eb="11">
      <t>ケンガク</t>
    </rPh>
    <rPh sb="12" eb="14">
      <t>ウム</t>
    </rPh>
    <phoneticPr fontId="4"/>
  </si>
  <si>
    <t>ふくむすびＩＤ</t>
  </si>
  <si>
    <t>最大文字数</t>
    <rPh sb="0" eb="2">
      <t>サイダイ</t>
    </rPh>
    <rPh sb="2" eb="5">
      <t>モジスウ</t>
    </rPh>
    <phoneticPr fontId="4"/>
  </si>
  <si>
    <t>原則、各項目はすべて入力をしてください。</t>
    <rPh sb="0" eb="2">
      <t>ゲンソク</t>
    </rPh>
    <rPh sb="3" eb="4">
      <t>カク</t>
    </rPh>
    <rPh sb="4" eb="6">
      <t>コウモク</t>
    </rPh>
    <rPh sb="10" eb="12">
      <t>ニュウリョク</t>
    </rPh>
    <phoneticPr fontId="4"/>
  </si>
  <si>
    <t>ふくむすびＩＤ</t>
    <phoneticPr fontId="4"/>
  </si>
  <si>
    <r>
      <t>職場の写真が表示される項目です。申請法人さまが自ら「ふくむすび」（</t>
    </r>
    <r>
      <rPr>
        <u/>
        <sz val="12"/>
        <rFont val="ＭＳ Ｐゴシック"/>
        <family val="3"/>
        <charset val="128"/>
      </rPr>
      <t>東京都</t>
    </r>
    <rPh sb="0" eb="2">
      <t>ショクバ</t>
    </rPh>
    <rPh sb="3" eb="5">
      <t>シャシン</t>
    </rPh>
    <rPh sb="6" eb="8">
      <t>ヒョウジ</t>
    </rPh>
    <rPh sb="11" eb="13">
      <t>コウモク</t>
    </rPh>
    <rPh sb="33" eb="35">
      <t>トウキョウ</t>
    </rPh>
    <rPh sb="35" eb="36">
      <t>ト</t>
    </rPh>
    <phoneticPr fontId="4"/>
  </si>
  <si>
    <t>福祉人材情報バンクシステム）にアップロードしていただく項目です。</t>
    <phoneticPr fontId="4"/>
  </si>
  <si>
    <t>あらかじめ計算式が埋め込まれたセルがあります。不用意な操作で計算式を壊したり、削除することがないよう、
お願いいたします。</t>
    <rPh sb="53" eb="54">
      <t>ネガ</t>
    </rPh>
    <phoneticPr fontId="4"/>
  </si>
  <si>
    <t>　　　　　公益財団法人　東京都福祉保健財団　福祉情報部　福祉情報室　宣言情報公表担当
　　　　　電話：03-3344-8552　　ファクシミリ：03-3344-8594</t>
    <rPh sb="5" eb="7">
      <t>コウエキ</t>
    </rPh>
    <rPh sb="7" eb="9">
      <t>ザイダン</t>
    </rPh>
    <rPh sb="9" eb="11">
      <t>ホウジン</t>
    </rPh>
    <rPh sb="12" eb="15">
      <t>トウキョウト</t>
    </rPh>
    <rPh sb="15" eb="17">
      <t>フクシ</t>
    </rPh>
    <rPh sb="17" eb="19">
      <t>ホケン</t>
    </rPh>
    <rPh sb="19" eb="21">
      <t>ザイダン</t>
    </rPh>
    <rPh sb="22" eb="24">
      <t>フクシ</t>
    </rPh>
    <rPh sb="24" eb="26">
      <t>ジョウホウ</t>
    </rPh>
    <rPh sb="26" eb="27">
      <t>ブ</t>
    </rPh>
    <rPh sb="28" eb="30">
      <t>フクシ</t>
    </rPh>
    <rPh sb="30" eb="32">
      <t>ジョウホウ</t>
    </rPh>
    <rPh sb="32" eb="33">
      <t>シツ</t>
    </rPh>
    <rPh sb="34" eb="36">
      <t>センゲン</t>
    </rPh>
    <rPh sb="36" eb="38">
      <t>ジョウホウ</t>
    </rPh>
    <rPh sb="38" eb="40">
      <t>コウヒョウ</t>
    </rPh>
    <rPh sb="40" eb="42">
      <t>タントウ</t>
    </rPh>
    <rPh sb="48" eb="50">
      <t>デンワ</t>
    </rPh>
    <phoneticPr fontId="4"/>
  </si>
  <si>
    <t>１行で表示される項目です。４ ～ ２００文字で上限があり、改行はできません。</t>
    <rPh sb="1" eb="2">
      <t>ギョウ</t>
    </rPh>
    <rPh sb="3" eb="5">
      <t>ヒョウジ</t>
    </rPh>
    <rPh sb="8" eb="10">
      <t>コウモク</t>
    </rPh>
    <rPh sb="20" eb="22">
      <t>モジ</t>
    </rPh>
    <rPh sb="23" eb="25">
      <t>ジョウゲン</t>
    </rPh>
    <phoneticPr fontId="4"/>
  </si>
  <si>
    <r>
      <t>※ 「ＴＯＫＹＯ働きやすい職場宣言」に</t>
    </r>
    <r>
      <rPr>
        <b/>
        <u/>
        <sz val="15"/>
        <rFont val="ＭＳ Ｐゴシック"/>
        <family val="3"/>
        <charset val="128"/>
      </rPr>
      <t>申請を行うすべての事業所のデータを作成</t>
    </r>
    <r>
      <rPr>
        <b/>
        <sz val="15"/>
        <rFont val="ＭＳ Ｐゴシック"/>
        <family val="3"/>
        <charset val="128"/>
      </rPr>
      <t>してください。</t>
    </r>
    <rPh sb="8" eb="9">
      <t>ハタラ</t>
    </rPh>
    <rPh sb="13" eb="15">
      <t>ショクバ</t>
    </rPh>
    <rPh sb="15" eb="17">
      <t>センゲン</t>
    </rPh>
    <rPh sb="19" eb="21">
      <t>シンセイ</t>
    </rPh>
    <rPh sb="22" eb="23">
      <t>オコナ</t>
    </rPh>
    <rPh sb="28" eb="31">
      <t>ジギョウショ</t>
    </rPh>
    <rPh sb="36" eb="38">
      <t>サクセイ</t>
    </rPh>
    <phoneticPr fontId="4"/>
  </si>
  <si>
    <t>　　本書式は、職場宣言を行う事業所の情報を、「ふくむすび」（東京都福祉人材情報バンクシステム）に公開するための
　入力シートです。必ず、以下の内容すべてを入力してください。</t>
    <rPh sb="2" eb="4">
      <t>ホンショ</t>
    </rPh>
    <rPh sb="4" eb="5">
      <t>シキ</t>
    </rPh>
    <rPh sb="7" eb="9">
      <t>ショクバ</t>
    </rPh>
    <rPh sb="9" eb="11">
      <t>センゲン</t>
    </rPh>
    <rPh sb="12" eb="13">
      <t>オコナ</t>
    </rPh>
    <rPh sb="18" eb="20">
      <t>ジョウホウ</t>
    </rPh>
    <rPh sb="48" eb="50">
      <t>コウカイ</t>
    </rPh>
    <rPh sb="57" eb="59">
      <t>ニュウリョク</t>
    </rPh>
    <rPh sb="65" eb="66">
      <t>カナラ</t>
    </rPh>
    <rPh sb="68" eb="70">
      <t>イカ</t>
    </rPh>
    <rPh sb="71" eb="73">
      <t>ナイヨウ</t>
    </rPh>
    <rPh sb="77" eb="79">
      <t>ニュウリョク</t>
    </rPh>
    <phoneticPr fontId="4"/>
  </si>
  <si>
    <t>本様式の変更は行わないで下さい。行った場合は再提出していただくことがありますので、予めご了承下さい。</t>
    <rPh sb="0" eb="1">
      <t>ホン</t>
    </rPh>
    <rPh sb="1" eb="3">
      <t>ヨウシキ</t>
    </rPh>
    <rPh sb="4" eb="6">
      <t>ヘンコウ</t>
    </rPh>
    <rPh sb="7" eb="8">
      <t>オコナ</t>
    </rPh>
    <rPh sb="12" eb="13">
      <t>クダ</t>
    </rPh>
    <rPh sb="16" eb="17">
      <t>オコナ</t>
    </rPh>
    <rPh sb="19" eb="21">
      <t>バアイ</t>
    </rPh>
    <rPh sb="22" eb="25">
      <t>サイテイシュツ</t>
    </rPh>
    <rPh sb="41" eb="42">
      <t>アラカジ</t>
    </rPh>
    <rPh sb="44" eb="46">
      <t>リョウショウ</t>
    </rPh>
    <rPh sb="46" eb="47">
      <t>クダ</t>
    </rPh>
    <phoneticPr fontId="4"/>
  </si>
  <si>
    <t>サービス種別</t>
    <rPh sb="4" eb="6">
      <t>シュベツ</t>
    </rPh>
    <phoneticPr fontId="4"/>
  </si>
  <si>
    <t>あり</t>
    <phoneticPr fontId="4"/>
  </si>
  <si>
    <t>なし</t>
    <phoneticPr fontId="4"/>
  </si>
  <si>
    <t>入力可能</t>
    <rPh sb="0" eb="2">
      <t>ニュウリョク</t>
    </rPh>
    <rPh sb="2" eb="4">
      <t>カノウ</t>
    </rPh>
    <phoneticPr fontId="4"/>
  </si>
  <si>
    <t>単一選択</t>
    <rPh sb="0" eb="2">
      <t>タンイツ</t>
    </rPh>
    <rPh sb="2" eb="4">
      <t>センタク</t>
    </rPh>
    <phoneticPr fontId="4"/>
  </si>
  <si>
    <t>オーバー数</t>
    <rPh sb="4" eb="5">
      <t>スウ</t>
    </rPh>
    <phoneticPr fontId="4"/>
  </si>
  <si>
    <t>文字</t>
    <rPh sb="0" eb="2">
      <t>モジ</t>
    </rPh>
    <phoneticPr fontId="4"/>
  </si>
  <si>
    <r>
      <rPr>
        <sz val="12"/>
        <color rgb="FFFF0000"/>
        <rFont val="ＭＳ Ｐゴシック"/>
        <family val="3"/>
        <charset val="128"/>
      </rPr>
      <t>【※】</t>
    </r>
    <r>
      <rPr>
        <sz val="12"/>
        <rFont val="ＭＳ Ｐゴシック"/>
        <family val="3"/>
        <charset val="128"/>
      </rPr>
      <t>セル</t>
    </r>
    <phoneticPr fontId="4"/>
  </si>
  <si>
    <r>
      <t>職員数</t>
    </r>
    <r>
      <rPr>
        <sz val="10"/>
        <color rgb="FFFF0000"/>
        <rFont val="ＭＳ Ｐゴシック"/>
        <family val="3"/>
        <charset val="128"/>
      </rPr>
      <t>【※】</t>
    </r>
    <rPh sb="0" eb="3">
      <t>ショクインスウ</t>
    </rPh>
    <phoneticPr fontId="4"/>
  </si>
  <si>
    <r>
      <t>社会保険</t>
    </r>
    <r>
      <rPr>
        <sz val="10"/>
        <color rgb="FFFF0000"/>
        <rFont val="ＭＳ Ｐゴシック"/>
        <family val="3"/>
        <charset val="128"/>
      </rPr>
      <t>【※】</t>
    </r>
    <rPh sb="0" eb="2">
      <t>シャカイ</t>
    </rPh>
    <rPh sb="2" eb="4">
      <t>ホケン</t>
    </rPh>
    <phoneticPr fontId="4"/>
  </si>
  <si>
    <r>
      <t>退職金制度</t>
    </r>
    <r>
      <rPr>
        <sz val="10"/>
        <color rgb="FFFF0000"/>
        <rFont val="ＭＳ Ｐゴシック"/>
        <family val="3"/>
        <charset val="128"/>
      </rPr>
      <t>【※】</t>
    </r>
    <rPh sb="0" eb="3">
      <t>タイショクキン</t>
    </rPh>
    <rPh sb="3" eb="5">
      <t>セイド</t>
    </rPh>
    <phoneticPr fontId="4"/>
  </si>
  <si>
    <r>
      <t>定年制度</t>
    </r>
    <r>
      <rPr>
        <sz val="10"/>
        <color rgb="FFFF0000"/>
        <rFont val="ＭＳ Ｐゴシック"/>
        <family val="3"/>
        <charset val="128"/>
      </rPr>
      <t>【※】</t>
    </r>
    <rPh sb="0" eb="2">
      <t>テイネン</t>
    </rPh>
    <rPh sb="2" eb="4">
      <t>セイド</t>
    </rPh>
    <phoneticPr fontId="4"/>
  </si>
  <si>
    <r>
      <t>採用前の職場体験・見学の有無</t>
    </r>
    <r>
      <rPr>
        <sz val="10"/>
        <color rgb="FFFF0000"/>
        <rFont val="ＭＳ Ｐゴシック"/>
        <family val="3"/>
        <charset val="128"/>
      </rPr>
      <t>【※】</t>
    </r>
    <rPh sb="0" eb="2">
      <t>サイヨウ</t>
    </rPh>
    <rPh sb="2" eb="3">
      <t>マエ</t>
    </rPh>
    <rPh sb="4" eb="6">
      <t>ショクバ</t>
    </rPh>
    <rPh sb="6" eb="8">
      <t>タイケン</t>
    </rPh>
    <rPh sb="9" eb="11">
      <t>ケンガク</t>
    </rPh>
    <rPh sb="12" eb="14">
      <t>ウム</t>
    </rPh>
    <phoneticPr fontId="4"/>
  </si>
  <si>
    <r>
      <t>評価に関する面談の実施</t>
    </r>
    <r>
      <rPr>
        <sz val="10"/>
        <color rgb="FFFF0000"/>
        <rFont val="ＭＳ Ｐゴシック"/>
        <family val="3"/>
        <charset val="128"/>
      </rPr>
      <t>【※】</t>
    </r>
    <rPh sb="0" eb="2">
      <t>ヒョウカ</t>
    </rPh>
    <rPh sb="3" eb="4">
      <t>カン</t>
    </rPh>
    <rPh sb="6" eb="8">
      <t>メンダン</t>
    </rPh>
    <rPh sb="9" eb="11">
      <t>ジッシ</t>
    </rPh>
    <phoneticPr fontId="4"/>
  </si>
  <si>
    <r>
      <t>【新卒】初任時の月次給与額(所定内賃金)</t>
    </r>
    <r>
      <rPr>
        <sz val="10"/>
        <color rgb="FFFF0000"/>
        <rFont val="ＭＳ Ｐゴシック"/>
        <family val="3"/>
        <charset val="128"/>
      </rPr>
      <t>【※】</t>
    </r>
    <rPh sb="1" eb="3">
      <t>シンソツ</t>
    </rPh>
    <rPh sb="4" eb="6">
      <t>ショニン</t>
    </rPh>
    <rPh sb="6" eb="7">
      <t>ジ</t>
    </rPh>
    <rPh sb="8" eb="10">
      <t>ゲツジ</t>
    </rPh>
    <rPh sb="10" eb="12">
      <t>キュウヨ</t>
    </rPh>
    <rPh sb="12" eb="13">
      <t>ガク</t>
    </rPh>
    <rPh sb="14" eb="17">
      <t>ショテイナイ</t>
    </rPh>
    <rPh sb="17" eb="19">
      <t>チンギン</t>
    </rPh>
    <phoneticPr fontId="4"/>
  </si>
  <si>
    <r>
      <t>平均有給休暇取得日数</t>
    </r>
    <r>
      <rPr>
        <sz val="10"/>
        <color rgb="FFFF0000"/>
        <rFont val="ＭＳ Ｐゴシック"/>
        <family val="3"/>
        <charset val="128"/>
      </rPr>
      <t>【※】</t>
    </r>
    <rPh sb="0" eb="2">
      <t>ヘイキン</t>
    </rPh>
    <rPh sb="2" eb="4">
      <t>ユウキュウ</t>
    </rPh>
    <rPh sb="4" eb="6">
      <t>キュウカ</t>
    </rPh>
    <rPh sb="6" eb="8">
      <t>シュトク</t>
    </rPh>
    <rPh sb="8" eb="10">
      <t>ニッスウ</t>
    </rPh>
    <phoneticPr fontId="4"/>
  </si>
  <si>
    <r>
      <t>平均有給休暇取得率</t>
    </r>
    <r>
      <rPr>
        <sz val="10"/>
        <color rgb="FFFF0000"/>
        <rFont val="ＭＳ Ｐゴシック"/>
        <family val="3"/>
        <charset val="128"/>
      </rPr>
      <t>【※】</t>
    </r>
    <rPh sb="0" eb="2">
      <t>ヘイキン</t>
    </rPh>
    <rPh sb="2" eb="4">
      <t>ユウキュウ</t>
    </rPh>
    <rPh sb="4" eb="6">
      <t>キュウカ</t>
    </rPh>
    <rPh sb="6" eb="8">
      <t>シュトク</t>
    </rPh>
    <rPh sb="8" eb="9">
      <t>リツ</t>
    </rPh>
    <phoneticPr fontId="4"/>
  </si>
  <si>
    <r>
      <t>産後職場復帰しやすい取組</t>
    </r>
    <r>
      <rPr>
        <sz val="10"/>
        <color rgb="FFFF0000"/>
        <rFont val="ＭＳ Ｐゴシック"/>
        <family val="3"/>
        <charset val="128"/>
      </rPr>
      <t>【※】</t>
    </r>
    <rPh sb="0" eb="2">
      <t>サンゴ</t>
    </rPh>
    <rPh sb="2" eb="4">
      <t>ショクバ</t>
    </rPh>
    <rPh sb="4" eb="6">
      <t>フッキ</t>
    </rPh>
    <rPh sb="10" eb="12">
      <t>トリクミ</t>
    </rPh>
    <phoneticPr fontId="4"/>
  </si>
  <si>
    <r>
      <t>超勤時間縮減に向けた取組</t>
    </r>
    <r>
      <rPr>
        <sz val="10"/>
        <color rgb="FFFF0000"/>
        <rFont val="ＭＳ Ｐゴシック"/>
        <family val="3"/>
        <charset val="128"/>
      </rPr>
      <t>【※】</t>
    </r>
    <phoneticPr fontId="4"/>
  </si>
  <si>
    <r>
      <t>仕事と育児・介護の両立に向けた取組</t>
    </r>
    <r>
      <rPr>
        <sz val="10"/>
        <color rgb="FFFF0000"/>
        <rFont val="ＭＳ Ｐゴシック"/>
        <family val="3"/>
        <charset val="128"/>
      </rPr>
      <t>【※】</t>
    </r>
    <rPh sb="0" eb="2">
      <t>シゴト</t>
    </rPh>
    <rPh sb="3" eb="5">
      <t>イクジ</t>
    </rPh>
    <rPh sb="6" eb="8">
      <t>カイゴ</t>
    </rPh>
    <rPh sb="9" eb="11">
      <t>リョウリツ</t>
    </rPh>
    <rPh sb="12" eb="13">
      <t>ム</t>
    </rPh>
    <rPh sb="15" eb="17">
      <t>トリクミ</t>
    </rPh>
    <phoneticPr fontId="4"/>
  </si>
  <si>
    <r>
      <t>年間休日数</t>
    </r>
    <r>
      <rPr>
        <sz val="10"/>
        <color rgb="FFFF0000"/>
        <rFont val="ＭＳ Ｐゴシック"/>
        <family val="3"/>
        <charset val="128"/>
      </rPr>
      <t>【※】</t>
    </r>
    <phoneticPr fontId="4"/>
  </si>
  <si>
    <t>公表情報項目入力シート</t>
    <rPh sb="0" eb="2">
      <t>コウヒョウ</t>
    </rPh>
    <rPh sb="6" eb="8">
      <t>ニュウリョク</t>
    </rPh>
    <phoneticPr fontId="4"/>
  </si>
  <si>
    <t>事業分野</t>
    <rPh sb="0" eb="2">
      <t>ジギョウ</t>
    </rPh>
    <rPh sb="2" eb="4">
      <t>ブンヤ</t>
    </rPh>
    <phoneticPr fontId="4"/>
  </si>
  <si>
    <t>事業分野</t>
    <rPh sb="0" eb="2">
      <t>ジギョウ</t>
    </rPh>
    <rPh sb="2" eb="4">
      <t>ブンヤ</t>
    </rPh>
    <phoneticPr fontId="100"/>
  </si>
  <si>
    <t>高齢</t>
    <rPh sb="0" eb="1">
      <t>コウ</t>
    </rPh>
    <rPh sb="1" eb="2">
      <t>トシ</t>
    </rPh>
    <phoneticPr fontId="100"/>
  </si>
  <si>
    <t>児童</t>
    <rPh sb="0" eb="1">
      <t>コ</t>
    </rPh>
    <rPh sb="1" eb="2">
      <t>ワラベ</t>
    </rPh>
    <phoneticPr fontId="100"/>
  </si>
  <si>
    <t>障害</t>
    <rPh sb="0" eb="1">
      <t>ショウ</t>
    </rPh>
    <rPh sb="1" eb="2">
      <t>ガイ</t>
    </rPh>
    <phoneticPr fontId="100"/>
  </si>
  <si>
    <t>ひとり親家庭・女性</t>
    <rPh sb="3" eb="4">
      <t>オヤ</t>
    </rPh>
    <rPh sb="4" eb="6">
      <t>カテイ</t>
    </rPh>
    <rPh sb="7" eb="9">
      <t>ジョセイ</t>
    </rPh>
    <phoneticPr fontId="100"/>
  </si>
  <si>
    <t>生活保護</t>
    <rPh sb="0" eb="2">
      <t>セイカツ</t>
    </rPh>
    <rPh sb="2" eb="4">
      <t>ホゴ</t>
    </rPh>
    <phoneticPr fontId="100"/>
  </si>
  <si>
    <t>高齢</t>
    <phoneticPr fontId="100"/>
  </si>
  <si>
    <t>児童</t>
    <phoneticPr fontId="100"/>
  </si>
  <si>
    <t>障害</t>
    <phoneticPr fontId="100"/>
  </si>
  <si>
    <t>指定介護老人福祉施設</t>
  </si>
  <si>
    <t>保育所（認可保育所）</t>
    <phoneticPr fontId="100"/>
  </si>
  <si>
    <t>居宅介護[総合支援法]</t>
  </si>
  <si>
    <t>母子生活支援施設</t>
    <rPh sb="0" eb="8">
      <t>ボシセイカツシエンシセツ</t>
    </rPh>
    <phoneticPr fontId="100"/>
  </si>
  <si>
    <t>救護施設</t>
    <rPh sb="0" eb="2">
      <t>キュウゴ</t>
    </rPh>
    <rPh sb="2" eb="4">
      <t>シセツ</t>
    </rPh>
    <phoneticPr fontId="100"/>
  </si>
  <si>
    <t>認証保育所（Ａ・Ｂ型）</t>
    <phoneticPr fontId="100"/>
  </si>
  <si>
    <t>ショートステイ[総合支援法]</t>
  </si>
  <si>
    <t>婦人保護施設</t>
    <rPh sb="0" eb="2">
      <t>フジン</t>
    </rPh>
    <rPh sb="2" eb="4">
      <t>ホゴ</t>
    </rPh>
    <rPh sb="4" eb="6">
      <t>シセツ</t>
    </rPh>
    <phoneticPr fontId="100"/>
  </si>
  <si>
    <t>更生施設</t>
    <rPh sb="0" eb="2">
      <t>コウセイ</t>
    </rPh>
    <rPh sb="2" eb="4">
      <t>シセツ</t>
    </rPh>
    <phoneticPr fontId="100"/>
  </si>
  <si>
    <t>指定介護療養型医療施設</t>
  </si>
  <si>
    <t>行動援護[総合支援法]</t>
  </si>
  <si>
    <t>宿所提供施設</t>
    <rPh sb="0" eb="2">
      <t>シュクショ</t>
    </rPh>
    <rPh sb="2" eb="4">
      <t>テイキョウ</t>
    </rPh>
    <rPh sb="4" eb="6">
      <t>シセツ</t>
    </rPh>
    <phoneticPr fontId="100"/>
  </si>
  <si>
    <t>短期入所生活介護（介護予防）</t>
  </si>
  <si>
    <t>同行援護[総合支援法]</t>
  </si>
  <si>
    <t>短期入所療養介護（介護予防）</t>
  </si>
  <si>
    <t>重度訪問介護[総合支援法]</t>
  </si>
  <si>
    <t>特定施設入居者生活介護（介護予防）</t>
  </si>
  <si>
    <t>重度障害者等包括支援[総合支援法]</t>
  </si>
  <si>
    <t>認知症対応型共同生活介護（介護予防）</t>
  </si>
  <si>
    <t>自立援助ホーム</t>
  </si>
  <si>
    <t>療養介護[総合支援法]</t>
  </si>
  <si>
    <t>生活介護[総合支援法]</t>
  </si>
  <si>
    <t>自立訓練（機能訓練）[総合支援法]</t>
  </si>
  <si>
    <t>自立訓練（生活訓練）[総合支援法]</t>
  </si>
  <si>
    <t>軽費老人ホーム（Ａ型）</t>
    <phoneticPr fontId="100"/>
  </si>
  <si>
    <t>宿泊型自立訓練[総合支援法]</t>
  </si>
  <si>
    <t>就労移行支援（一般型）[総合支援法]</t>
  </si>
  <si>
    <t>軽費老人ホーム（ケアハウス）</t>
    <phoneticPr fontId="100"/>
  </si>
  <si>
    <t>就労継続支援（Ａ型）[総合支援法]</t>
    <phoneticPr fontId="100"/>
  </si>
  <si>
    <t>軽費老人ホーム（都市型）</t>
    <phoneticPr fontId="100"/>
  </si>
  <si>
    <t>就労継続支援（Ｂ型）[総合支援法]</t>
  </si>
  <si>
    <t>介護医療院</t>
    <rPh sb="0" eb="2">
      <t>カイゴ</t>
    </rPh>
    <rPh sb="2" eb="4">
      <t>イリョウ</t>
    </rPh>
    <rPh sb="4" eb="5">
      <t>イン</t>
    </rPh>
    <phoneticPr fontId="1"/>
  </si>
  <si>
    <t>就労定着支援[総合支援法]</t>
  </si>
  <si>
    <t>共同生活援助（グループホーム）[総合支援法]</t>
  </si>
  <si>
    <t>訪問入浴介護（介護予防）</t>
  </si>
  <si>
    <t>自立生活援助[総合支援法]</t>
  </si>
  <si>
    <t>訪問看護（介護予防）</t>
    <phoneticPr fontId="100"/>
  </si>
  <si>
    <t>施設入所支援[総合支援法]</t>
  </si>
  <si>
    <t>訪問リハビリテーション（介護予防）</t>
  </si>
  <si>
    <t>福祉ホーム</t>
  </si>
  <si>
    <t>居宅療養管理指導（介護予防）</t>
  </si>
  <si>
    <t>重度身体障害者グループホーム</t>
  </si>
  <si>
    <t>一般相談支援[総合支援法]</t>
  </si>
  <si>
    <t>特定相談支援[総合支援法]</t>
  </si>
  <si>
    <t>居宅介護支援</t>
  </si>
  <si>
    <t>障害児相談支援[児童福祉法]</t>
  </si>
  <si>
    <t>通所リハビリテーション（介護予防）</t>
  </si>
  <si>
    <t>地域密着型通所介護</t>
  </si>
  <si>
    <t>児童発達支援[児童福祉法]</t>
  </si>
  <si>
    <t>居宅訪問型児童発達支援[児童福祉法]</t>
  </si>
  <si>
    <t>福祉型児童発達支援センター〔児童福祉法〕</t>
  </si>
  <si>
    <t>看護小規模多機能型居宅介護（複合型サービス）</t>
  </si>
  <si>
    <t>医療型児童発達支援センター〔児童福祉法〕</t>
  </si>
  <si>
    <t>放課後等デイサービス〔児童福祉法〕</t>
  </si>
  <si>
    <t>保育所等訪問支援〔児童福祉法〕</t>
  </si>
  <si>
    <t>（▼より選択）</t>
    <rPh sb="4" eb="6">
      <t>センタク</t>
    </rPh>
    <phoneticPr fontId="4"/>
  </si>
  <si>
    <t>採用したい人物像を具体的に入力。
未経験者・経験者など、階層ごとに求める人物像が異なる場合は、それぞれについて説明。</t>
    <phoneticPr fontId="4"/>
  </si>
  <si>
    <t>職場のアピールポイントを入力。</t>
    <phoneticPr fontId="4"/>
  </si>
  <si>
    <t>事業所全体の職員数を入力。　改行不可。</t>
    <rPh sb="14" eb="16">
      <t>カイギョウ</t>
    </rPh>
    <rPh sb="16" eb="18">
      <t>フカ</t>
    </rPh>
    <phoneticPr fontId="4"/>
  </si>
  <si>
    <t>常勤・非常勤職員、派遣労働者等、雇用区分別に職員数を入力。　改行不可。</t>
    <phoneticPr fontId="4"/>
  </si>
  <si>
    <t>事業所全体の職員数を男女別に入力。　改行不可。</t>
    <rPh sb="18" eb="20">
      <t>カイギョウ</t>
    </rPh>
    <rPh sb="20" eb="22">
      <t>フカ</t>
    </rPh>
    <phoneticPr fontId="4"/>
  </si>
  <si>
    <t>事業所全体の職員数を年代別に入力。</t>
    <phoneticPr fontId="4"/>
  </si>
  <si>
    <t>社会保険（健康保険・厚生年金保険）への加入の有無をプルダウン（セル右の▼マーク）にて選択。</t>
    <rPh sb="33" eb="34">
      <t>ミギ</t>
    </rPh>
    <rPh sb="42" eb="44">
      <t>センタク</t>
    </rPh>
    <phoneticPr fontId="4"/>
  </si>
  <si>
    <t>定年制度の有無をプルダウン（セル右の▼マーク）にて選択。</t>
    <rPh sb="0" eb="2">
      <t>テイネン</t>
    </rPh>
    <rPh sb="2" eb="4">
      <t>セイド</t>
    </rPh>
    <phoneticPr fontId="4"/>
  </si>
  <si>
    <r>
      <rPr>
        <b/>
        <sz val="10"/>
        <color rgb="FFFFFF00"/>
        <rFont val="ＭＳ Ｐゴシック"/>
        <family val="3"/>
        <charset val="128"/>
      </rPr>
      <t>若手職員から</t>
    </r>
    <r>
      <rPr>
        <sz val="10"/>
        <rFont val="ＭＳ Ｐゴシック"/>
        <family val="3"/>
        <charset val="128"/>
      </rPr>
      <t>求職者に向けて伝えたいメッセージを入力。</t>
    </r>
    <phoneticPr fontId="4"/>
  </si>
  <si>
    <t>-</t>
    <phoneticPr fontId="4"/>
  </si>
  <si>
    <t>採用前の職場体験・見学の有無をプルダウン（セル右の▼マーク）にて選択。</t>
    <rPh sb="23" eb="24">
      <t>ミギ</t>
    </rPh>
    <rPh sb="32" eb="34">
      <t>センタク</t>
    </rPh>
    <phoneticPr fontId="4"/>
  </si>
  <si>
    <t>評価制度の対象者（常勤・非常勤など）の範囲と評価にあたって、どのようなポイントを重視しているかを入力。</t>
    <phoneticPr fontId="4"/>
  </si>
  <si>
    <t>評価に関する面談の実施の有無をプルダウン（セル右の▼マーク）にて選択。</t>
    <rPh sb="23" eb="24">
      <t>ミギ</t>
    </rPh>
    <rPh sb="32" eb="34">
      <t>センタク</t>
    </rPh>
    <phoneticPr fontId="4"/>
  </si>
  <si>
    <t>評価制度を給与や賞与にどのように反映しているのかを入力。</t>
    <phoneticPr fontId="4"/>
  </si>
  <si>
    <t>過去5年間の育児休業取得者数（＝新規申出者数）を入力。</t>
    <phoneticPr fontId="4"/>
  </si>
  <si>
    <t>過去5年間の育児休業取得後の復帰継続勤務職員の数を入力。</t>
    <phoneticPr fontId="4"/>
  </si>
  <si>
    <t>過去５年間の介護休業取得実績を入力。　改行不可。</t>
    <rPh sb="19" eb="23">
      <t>カイギョウフカ</t>
    </rPh>
    <phoneticPr fontId="4"/>
  </si>
  <si>
    <t>事業所の時間外労働時間数（月平均）を入力。</t>
    <phoneticPr fontId="4"/>
  </si>
  <si>
    <t>退職金制度の有無をプルダウン（セル右の▼マーク）にて選択。</t>
    <phoneticPr fontId="4"/>
  </si>
  <si>
    <r>
      <t xml:space="preserve">法人/事業所の運営方針・理念を具体的に入力。
</t>
    </r>
    <r>
      <rPr>
        <b/>
        <sz val="10"/>
        <color rgb="FFFFFF00"/>
        <rFont val="ＭＳ Ｐゴシック"/>
        <family val="3"/>
        <charset val="128"/>
      </rPr>
      <t>改行したい場合は「Alt」＋「Enter」キーを使用し、
スペースキー（空白）の使用不可。
※</t>
    </r>
    <r>
      <rPr>
        <b/>
        <u/>
        <sz val="10"/>
        <color rgb="FFFFFF00"/>
        <rFont val="ＭＳ Ｐゴシック"/>
        <family val="3"/>
        <charset val="128"/>
      </rPr>
      <t>入力タイプ 「 複数行テキスト 」 すべてに適用</t>
    </r>
    <rPh sb="24" eb="26">
      <t>カイギョウ</t>
    </rPh>
    <rPh sb="29" eb="31">
      <t>バアイ</t>
    </rPh>
    <rPh sb="48" eb="50">
      <t>シヨウ</t>
    </rPh>
    <rPh sb="60" eb="62">
      <t>クウハク</t>
    </rPh>
    <rPh sb="64" eb="66">
      <t>シヨウ</t>
    </rPh>
    <rPh sb="66" eb="68">
      <t>フカ</t>
    </rPh>
    <rPh sb="72" eb="74">
      <t>ニュウリョク</t>
    </rPh>
    <phoneticPr fontId="4"/>
  </si>
  <si>
    <t>若手職員の仕事内容を具体的に入力。</t>
    <phoneticPr fontId="4"/>
  </si>
  <si>
    <t>早期離職防止・定着のための取組を具体的に入力。</t>
    <phoneticPr fontId="4"/>
  </si>
  <si>
    <t>新規採用者研修を具体的に入力。</t>
    <phoneticPr fontId="4"/>
  </si>
  <si>
    <t>法人/事業所で定める主な手当を入力。
（可能であれば、実際の金額についても入力。）</t>
    <rPh sb="30" eb="32">
      <t>キンガク</t>
    </rPh>
    <phoneticPr fontId="4"/>
  </si>
  <si>
    <t>複数行で表示される項目です。２００ ～ １,０００文字で上限があり、改行（※）が</t>
    <rPh sb="0" eb="2">
      <t>フクスウ</t>
    </rPh>
    <rPh sb="2" eb="3">
      <t>ギョウ</t>
    </rPh>
    <rPh sb="4" eb="6">
      <t>ヒョウジ</t>
    </rPh>
    <rPh sb="9" eb="11">
      <t>コウモク</t>
    </rPh>
    <rPh sb="25" eb="27">
      <t>モジ</t>
    </rPh>
    <rPh sb="28" eb="30">
      <t>ジョウゲン</t>
    </rPh>
    <phoneticPr fontId="4"/>
  </si>
  <si>
    <t>　場合、２文字としてカウントされます。</t>
    <phoneticPr fontId="4"/>
  </si>
  <si>
    <t>※改行する場合は、キーボードの「Alt」＋「Enter」キーを使用してください。この</t>
    <rPh sb="1" eb="3">
      <t>カイギョウ</t>
    </rPh>
    <rPh sb="5" eb="7">
      <t>バアイ</t>
    </rPh>
    <rPh sb="31" eb="33">
      <t>シヨウ</t>
    </rPh>
    <phoneticPr fontId="4"/>
  </si>
  <si>
    <t>できます。「ふくむすび」の画面上では、改行されたとおりに表示されます。</t>
    <rPh sb="13" eb="16">
      <t>ガメンジョウ</t>
    </rPh>
    <phoneticPr fontId="4"/>
  </si>
  <si>
    <r>
      <t>　なお、</t>
    </r>
    <r>
      <rPr>
        <u/>
        <sz val="12"/>
        <color rgb="FFFF0000"/>
        <rFont val="ＭＳ Ｐゴシック"/>
        <family val="3"/>
        <charset val="128"/>
      </rPr>
      <t>スペースキー（空白）は、「ふくむすび」の画面上 正しく表示されません</t>
    </r>
    <rPh sb="11" eb="13">
      <t>クウハク</t>
    </rPh>
    <rPh sb="24" eb="27">
      <t>ガメンジョウ</t>
    </rPh>
    <rPh sb="28" eb="29">
      <t>タダ</t>
    </rPh>
    <rPh sb="31" eb="33">
      <t>ヒョウジ</t>
    </rPh>
    <phoneticPr fontId="4"/>
  </si>
  <si>
    <t>　ので使用はせず、必ず「Alt」＋「Enter」キーを使用してください。</t>
    <rPh sb="3" eb="5">
      <t>シヨウ</t>
    </rPh>
    <rPh sb="9" eb="10">
      <t>カナラ</t>
    </rPh>
    <rPh sb="27" eb="29">
      <t>シヨウ</t>
    </rPh>
    <phoneticPr fontId="4"/>
  </si>
  <si>
    <t>この項目は、未入力の場合エラーになり、システムへの登録が出来ませんので</t>
    <rPh sb="10" eb="12">
      <t>バアイ</t>
    </rPh>
    <phoneticPr fontId="4"/>
  </si>
  <si>
    <t>ご注意ください。</t>
    <phoneticPr fontId="4"/>
  </si>
  <si>
    <t>法人/事業所で実施している健康管理に関する取組を具体的に入力。</t>
    <phoneticPr fontId="4"/>
  </si>
  <si>
    <t>法人/事業所で実施している福利厚生制度に関する取組を具体的に入力。</t>
    <rPh sb="13" eb="15">
      <t>フクリ</t>
    </rPh>
    <rPh sb="15" eb="17">
      <t>コウセイ</t>
    </rPh>
    <rPh sb="17" eb="19">
      <t>セイド</t>
    </rPh>
    <phoneticPr fontId="4"/>
  </si>
  <si>
    <t>地域における公益的な取組を具体的に入力。</t>
    <phoneticPr fontId="4"/>
  </si>
  <si>
    <t>研修機会の確保・出席率向上に向けた取組を具体的に入力。
※常勤だけでなく、非常勤職員も出席できる体制がある場合は、その旨についても入力。</t>
    <rPh sb="65" eb="67">
      <t>ニュウリョク</t>
    </rPh>
    <phoneticPr fontId="4"/>
  </si>
  <si>
    <t>産育休取得者の職場復帰を支援する取組を入力。</t>
    <phoneticPr fontId="4"/>
  </si>
  <si>
    <t xml:space="preserve">休暇取得奨励の取組を具体的に入力。
</t>
    <phoneticPr fontId="4"/>
  </si>
  <si>
    <t>入力</t>
    <rPh sb="0" eb="2">
      <t>ニュウリョク</t>
    </rPh>
    <phoneticPr fontId="4"/>
  </si>
  <si>
    <t>文字数</t>
    <rPh sb="0" eb="3">
      <t>モジスウ</t>
    </rPh>
    <phoneticPr fontId="4"/>
  </si>
  <si>
    <t>取組の有無をプルダウン（セル右の▼マーク）にて選択（№32）。
具体的な取組み内容を入力（№33）。</t>
    <rPh sb="0" eb="1">
      <t>ト</t>
    </rPh>
    <rPh sb="1" eb="2">
      <t>ク</t>
    </rPh>
    <rPh sb="32" eb="35">
      <t>グタイテキ</t>
    </rPh>
    <rPh sb="36" eb="38">
      <t>トリク</t>
    </rPh>
    <rPh sb="39" eb="41">
      <t>ナイヨウ</t>
    </rPh>
    <phoneticPr fontId="4"/>
  </si>
  <si>
    <t>№34、35 「仕事と育児・介護の両立に向けた取組」 について</t>
    <phoneticPr fontId="4"/>
  </si>
  <si>
    <t>取組の有無をプルダウン（セル右の▼マーク）にて選択（№34）。
両立を支援する取組について具体的に入力（№35）。</t>
    <rPh sb="0" eb="2">
      <t>トリクミ</t>
    </rPh>
    <phoneticPr fontId="4"/>
  </si>
  <si>
    <t>休日出勤が最も多かった職員の出勤日数と在籍期間を入力（例：２日/12か月間）。
休日出勤が無い場合は「なし」、採用1年目の職員がいない場合は「対象者なし」と入力。</t>
    <rPh sb="45" eb="46">
      <t>ナ</t>
    </rPh>
    <phoneticPr fontId="4"/>
  </si>
  <si>
    <r>
      <t>就業規則等で決められた夜勤の</t>
    </r>
    <r>
      <rPr>
        <b/>
        <sz val="10"/>
        <color rgb="FFFFFF00"/>
        <rFont val="ＭＳ Ｐゴシック"/>
        <family val="3"/>
        <charset val="128"/>
      </rPr>
      <t>勤務時間（№22）</t>
    </r>
    <r>
      <rPr>
        <sz val="10"/>
        <rFont val="ＭＳ Ｐゴシック"/>
        <family val="3"/>
        <charset val="128"/>
      </rPr>
      <t>、申請月から過去1年間における1ヶ月の</t>
    </r>
    <r>
      <rPr>
        <b/>
        <sz val="10"/>
        <color rgb="FFFFFF00"/>
        <rFont val="ＭＳ Ｐゴシック"/>
        <family val="3"/>
        <charset val="128"/>
      </rPr>
      <t>平均夜勤回数（№23）</t>
    </r>
    <r>
      <rPr>
        <sz val="10"/>
        <rFont val="ＭＳ Ｐゴシック"/>
        <family val="3"/>
        <charset val="128"/>
      </rPr>
      <t>、夜勤時の</t>
    </r>
    <r>
      <rPr>
        <b/>
        <sz val="10"/>
        <color rgb="FFFFFF00"/>
        <rFont val="ＭＳ Ｐゴシック"/>
        <family val="3"/>
        <charset val="128"/>
      </rPr>
      <t>人員配置（№24）</t>
    </r>
    <r>
      <rPr>
        <sz val="10"/>
        <rFont val="ＭＳ Ｐゴシック"/>
        <family val="3"/>
        <charset val="128"/>
      </rPr>
      <t>を入力。夜勤がない場合は「夜勤なし」と入力。　改行不可。</t>
    </r>
    <rPh sb="90" eb="92">
      <t>カイギョウ</t>
    </rPh>
    <rPh sb="92" eb="94">
      <t>フカ</t>
    </rPh>
    <phoneticPr fontId="4"/>
  </si>
  <si>
    <t>№22～24 「夜勤」について</t>
    <rPh sb="8" eb="10">
      <t>ヤキン</t>
    </rPh>
    <phoneticPr fontId="4"/>
  </si>
  <si>
    <t>各法人/事業所毎に整備している研修体系を具体的に入力。キャリアパスの階層ごとに研修体系を整備している場合は、その内容を入力。</t>
    <phoneticPr fontId="4"/>
  </si>
  <si>
    <r>
      <t>№10、11 について</t>
    </r>
    <r>
      <rPr>
        <b/>
        <sz val="10"/>
        <color rgb="FFFFFF00"/>
        <rFont val="ＭＳ Ｐゴシック"/>
        <family val="3"/>
        <charset val="128"/>
      </rPr>
      <t>カンマを入れず半角数字</t>
    </r>
    <r>
      <rPr>
        <sz val="10"/>
        <rFont val="ＭＳ Ｐゴシック"/>
        <family val="3"/>
        <charset val="128"/>
      </rPr>
      <t>で入力。　改行不可。
新卒者の初任時の月次給与額（所定内賃金）の金額（№10）、
中途採用者（管理職除く）の初任時の月次給与額（所定内賃金）の金額（№11）。</t>
    </r>
    <rPh sb="27" eb="29">
      <t>カイギョウ</t>
    </rPh>
    <rPh sb="29" eb="31">
      <t>フカ</t>
    </rPh>
    <phoneticPr fontId="4"/>
  </si>
  <si>
    <t>上記 №10【新卒】、№11【中途採用】について、初任時の月次給与額での具体的な内容を入力。（諸手当、中途採用時の条件等）</t>
    <rPh sb="0" eb="2">
      <t>ジョウキ</t>
    </rPh>
    <rPh sb="40" eb="42">
      <t>ナイヨウ</t>
    </rPh>
    <rPh sb="43" eb="45">
      <t>ニュウリョク</t>
    </rPh>
    <rPh sb="47" eb="50">
      <t>ショテアテ</t>
    </rPh>
    <phoneticPr fontId="4"/>
  </si>
  <si>
    <r>
      <t>№20、21 「平均有給休暇取得」について
過去１年間における平均有給休暇取得</t>
    </r>
    <r>
      <rPr>
        <b/>
        <sz val="10"/>
        <color rgb="FFFFFF00"/>
        <rFont val="ＭＳ Ｐゴシック"/>
        <family val="3"/>
        <charset val="128"/>
      </rPr>
      <t xml:space="preserve">日数（№20）、
</t>
    </r>
    <r>
      <rPr>
        <sz val="10"/>
        <rFont val="ＭＳ Ｐゴシック"/>
        <family val="3"/>
        <charset val="128"/>
      </rPr>
      <t>平均有給休暇取得</t>
    </r>
    <r>
      <rPr>
        <b/>
        <sz val="10"/>
        <color rgb="FFFFFF00"/>
        <rFont val="ＭＳ Ｐゴシック"/>
        <family val="3"/>
        <charset val="128"/>
      </rPr>
      <t>率（№21）</t>
    </r>
    <r>
      <rPr>
        <sz val="10"/>
        <rFont val="ＭＳ Ｐゴシック"/>
        <family val="3"/>
        <charset val="128"/>
      </rPr>
      <t>を半角数字で入力。
※末尾に「日」及び「％」は不要、</t>
    </r>
    <r>
      <rPr>
        <b/>
        <u/>
        <sz val="10"/>
        <color rgb="FFFFFF00"/>
        <rFont val="ＭＳ Ｐゴシック"/>
        <family val="3"/>
        <charset val="128"/>
      </rPr>
      <t>小数点の入力不可</t>
    </r>
    <r>
      <rPr>
        <sz val="10"/>
        <rFont val="ＭＳ Ｐゴシック"/>
        <family val="3"/>
        <charset val="128"/>
      </rPr>
      <t>。</t>
    </r>
    <rPh sb="8" eb="10">
      <t>ヘイキン</t>
    </rPh>
    <rPh sb="10" eb="12">
      <t>ユウキュウ</t>
    </rPh>
    <rPh sb="12" eb="14">
      <t>キュウカ</t>
    </rPh>
    <rPh sb="14" eb="16">
      <t>シュトク</t>
    </rPh>
    <rPh sb="56" eb="57">
      <t>リツ</t>
    </rPh>
    <rPh sb="92" eb="94">
      <t>ニュウリョク</t>
    </rPh>
    <rPh sb="94" eb="96">
      <t>フカ</t>
    </rPh>
    <phoneticPr fontId="4"/>
  </si>
  <si>
    <r>
      <t>「職場の魅力をアピールする動画」の掲載を希望する場合、</t>
    </r>
    <r>
      <rPr>
        <b/>
        <sz val="10"/>
        <color rgb="FFFFFF00"/>
        <rFont val="ＭＳ Ｐゴシック"/>
        <family val="3"/>
        <charset val="128"/>
      </rPr>
      <t>動画のタイトル（№2）、http:// または https:// から始まるURL（№3）</t>
    </r>
    <r>
      <rPr>
        <sz val="10"/>
        <rFont val="ＭＳ Ｐゴシック"/>
        <family val="3"/>
        <charset val="128"/>
      </rPr>
      <t>を入力。※動画が無い場合は、空欄でも可。</t>
    </r>
    <rPh sb="1" eb="3">
      <t>ショクバ</t>
    </rPh>
    <rPh sb="4" eb="6">
      <t>ミリョク</t>
    </rPh>
    <rPh sb="13" eb="15">
      <t>ドウガ</t>
    </rPh>
    <rPh sb="17" eb="19">
      <t>ケイサイ</t>
    </rPh>
    <rPh sb="20" eb="22">
      <t>キボウ</t>
    </rPh>
    <rPh sb="24" eb="26">
      <t>バアイ</t>
    </rPh>
    <rPh sb="77" eb="79">
      <t>ドウガ</t>
    </rPh>
    <rPh sb="80" eb="81">
      <t>ナ</t>
    </rPh>
    <rPh sb="82" eb="84">
      <t>バアイ</t>
    </rPh>
    <rPh sb="86" eb="88">
      <t>クウラン</t>
    </rPh>
    <rPh sb="90" eb="91">
      <t>カ</t>
    </rPh>
    <phoneticPr fontId="4"/>
  </si>
  <si>
    <r>
      <t>№17～21 「若手職員 関連」 について
若手職員がいない場合や掲載を希望しない場合は空欄可。
若手職員の氏名（もしくは</t>
    </r>
    <r>
      <rPr>
        <u/>
        <sz val="10"/>
        <rFont val="ＭＳ Ｐゴシック"/>
        <family val="3"/>
        <charset val="128"/>
      </rPr>
      <t>イニシャル</t>
    </r>
    <r>
      <rPr>
        <sz val="10"/>
        <rFont val="ＭＳ Ｐゴシック"/>
        <family val="3"/>
        <charset val="128"/>
      </rPr>
      <t>）を入力（№17）。
その職員の入社年を</t>
    </r>
    <r>
      <rPr>
        <b/>
        <sz val="10"/>
        <color rgb="FFFFFF00"/>
        <rFont val="ＭＳ Ｐゴシック"/>
        <family val="3"/>
        <charset val="128"/>
      </rPr>
      <t>西暦（半角数字）</t>
    </r>
    <r>
      <rPr>
        <sz val="10"/>
        <rFont val="ＭＳ Ｐゴシック"/>
        <family val="3"/>
        <charset val="128"/>
      </rPr>
      <t>で入力（№18）。
※「年」の入力は不要（入力例 ： 2018）。</t>
    </r>
    <rPh sb="68" eb="70">
      <t>ニュウリョク</t>
    </rPh>
    <rPh sb="109" eb="111">
      <t>ニュウリョク</t>
    </rPh>
    <rPh sb="112" eb="114">
      <t>フヨウ</t>
    </rPh>
    <phoneticPr fontId="4"/>
  </si>
  <si>
    <t>軽費老人ホーム（Ｂ型）</t>
    <phoneticPr fontId="100"/>
  </si>
  <si>
    <t>福祉用具貸与</t>
    <rPh sb="4" eb="6">
      <t>タイヨ</t>
    </rPh>
    <phoneticPr fontId="100"/>
  </si>
  <si>
    <t>福祉用具販売</t>
    <rPh sb="4" eb="6">
      <t>ハンバイ</t>
    </rPh>
    <phoneticPr fontId="100"/>
  </si>
  <si>
    <t>地域型保育</t>
    <phoneticPr fontId="4"/>
  </si>
  <si>
    <t>ベージュ色に着色したセル</t>
    <rPh sb="4" eb="5">
      <t>イロ</t>
    </rPh>
    <rPh sb="6" eb="8">
      <t>チャクショク</t>
    </rPh>
    <phoneticPr fontId="4"/>
  </si>
  <si>
    <r>
      <t>『宣言申請の手引き』 に</t>
    </r>
    <r>
      <rPr>
        <u/>
        <sz val="12"/>
        <rFont val="ＭＳ Ｐゴシック"/>
        <family val="3"/>
        <charset val="128"/>
      </rPr>
      <t xml:space="preserve"> 記載例を掲載</t>
    </r>
    <r>
      <rPr>
        <sz val="12"/>
        <rFont val="ＭＳ Ｐゴシック"/>
        <family val="3"/>
        <charset val="128"/>
      </rPr>
      <t>していますのでご参照ください。</t>
    </r>
    <rPh sb="1" eb="3">
      <t>センゲン</t>
    </rPh>
    <rPh sb="3" eb="5">
      <t>シンセイ</t>
    </rPh>
    <rPh sb="6" eb="8">
      <t>テビ</t>
    </rPh>
    <rPh sb="13" eb="15">
      <t>キサイ</t>
    </rPh>
    <rPh sb="15" eb="16">
      <t>レイ</t>
    </rPh>
    <rPh sb="17" eb="19">
      <t>ケイサイ</t>
    </rPh>
    <rPh sb="27" eb="29">
      <t>サンショウ</t>
    </rPh>
    <phoneticPr fontId="4"/>
  </si>
  <si>
    <t>写真のアップロード方法については、「東京都福祉人材情報バンクシステム」の事業所向け操作マニュアルをご覧ください。</t>
    <rPh sb="0" eb="2">
      <t>シャシン</t>
    </rPh>
    <rPh sb="9" eb="11">
      <t>ホウホウ</t>
    </rPh>
    <rPh sb="18" eb="21">
      <t>トウキョウト</t>
    </rPh>
    <rPh sb="21" eb="23">
      <t>フクシ</t>
    </rPh>
    <rPh sb="23" eb="25">
      <t>ジンザイ</t>
    </rPh>
    <rPh sb="25" eb="27">
      <t>ジョウホウ</t>
    </rPh>
    <rPh sb="36" eb="39">
      <t>ジギョウショ</t>
    </rPh>
    <rPh sb="39" eb="40">
      <t>ム</t>
    </rPh>
    <rPh sb="41" eb="43">
      <t>ソウサ</t>
    </rPh>
    <rPh sb="50" eb="51">
      <t>ラン</t>
    </rPh>
    <phoneticPr fontId="4"/>
  </si>
  <si>
    <r>
      <t xml:space="preserve">記載要領　
</t>
    </r>
    <r>
      <rPr>
        <b/>
        <sz val="10"/>
        <color rgb="FFFFFF00"/>
        <rFont val="ＭＳ Ｐゴシック"/>
        <family val="3"/>
        <charset val="128"/>
      </rPr>
      <t>※冊子『～宣言申請の手引き～』</t>
    </r>
    <r>
      <rPr>
        <b/>
        <u/>
        <sz val="10"/>
        <color rgb="FFFFFF00"/>
        <rFont val="ＭＳ Ｐゴシック"/>
        <family val="3"/>
        <charset val="128"/>
      </rPr>
      <t xml:space="preserve"> に記載例を掲載</t>
    </r>
    <r>
      <rPr>
        <b/>
        <sz val="10"/>
        <color rgb="FFFFFF00"/>
        <rFont val="ＭＳ Ｐゴシック"/>
        <family val="3"/>
        <charset val="128"/>
      </rPr>
      <t>していますので、併せてご参考ください。</t>
    </r>
    <rPh sb="0" eb="2">
      <t>キサイ</t>
    </rPh>
    <rPh sb="2" eb="4">
      <t>ヨウリョウ</t>
    </rPh>
    <rPh sb="7" eb="9">
      <t>サッシ</t>
    </rPh>
    <phoneticPr fontId="4"/>
  </si>
  <si>
    <r>
      <t xml:space="preserve">記載要領　
</t>
    </r>
    <r>
      <rPr>
        <b/>
        <sz val="10"/>
        <color rgb="FFFFFF00"/>
        <rFont val="ＭＳ Ｐゴシック"/>
        <family val="3"/>
        <charset val="128"/>
      </rPr>
      <t>※冊子『～宣言申請の手引き～』</t>
    </r>
    <r>
      <rPr>
        <b/>
        <u/>
        <sz val="10"/>
        <color rgb="FFFFFF00"/>
        <rFont val="ＭＳ Ｐゴシック"/>
        <family val="3"/>
        <charset val="128"/>
      </rPr>
      <t xml:space="preserve">  に記載例を掲載</t>
    </r>
    <r>
      <rPr>
        <b/>
        <sz val="10"/>
        <color rgb="FFFFFF00"/>
        <rFont val="ＭＳ Ｐゴシック"/>
        <family val="3"/>
        <charset val="128"/>
      </rPr>
      <t>していますので、併せてご参考ください。</t>
    </r>
    <rPh sb="0" eb="2">
      <t>キサイ</t>
    </rPh>
    <rPh sb="2" eb="4">
      <t>ヨウリョウ</t>
    </rPh>
    <rPh sb="7" eb="9">
      <t>サッシ</t>
    </rPh>
    <phoneticPr fontId="4"/>
  </si>
  <si>
    <r>
      <t xml:space="preserve">事業所全体で過去３年間に採用（＝入職）した人数と、そのうちの退職者数について入力。ただし、対象は福祉分野に限ります。
※事業所数が多数の場合は、法人全体でまとめても可。
</t>
    </r>
    <r>
      <rPr>
        <sz val="8"/>
        <rFont val="ＭＳ Ｐゴシック"/>
        <family val="3"/>
        <charset val="128"/>
      </rPr>
      <t>【例】</t>
    </r>
    <r>
      <rPr>
        <sz val="10"/>
        <rFont val="ＭＳ Ｐゴシック"/>
        <family val="3"/>
        <charset val="128"/>
      </rPr>
      <t xml:space="preserve">
平成２９年度　入職１０名　うち平成２９～令和元年度の退職２名
平成３０年度　入職５名　うち平成３０～令和元年度の退職１名
令和元年度　入職５名　うち令和元年度中の退職０名</t>
    </r>
    <rPh sb="0" eb="3">
      <t>ジギョウショ</t>
    </rPh>
    <rPh sb="32" eb="33">
      <t>シャ</t>
    </rPh>
    <rPh sb="60" eb="63">
      <t>ジギョウショ</t>
    </rPh>
    <rPh sb="63" eb="64">
      <t>スウ</t>
    </rPh>
    <rPh sb="65" eb="67">
      <t>タスウ</t>
    </rPh>
    <rPh sb="68" eb="70">
      <t>バアイ</t>
    </rPh>
    <rPh sb="72" eb="74">
      <t>ホウジン</t>
    </rPh>
    <rPh sb="74" eb="76">
      <t>ゼンタイ</t>
    </rPh>
    <rPh sb="82" eb="83">
      <t>カ</t>
    </rPh>
    <phoneticPr fontId="4"/>
  </si>
  <si>
    <r>
      <t>新卒入職３年目の</t>
    </r>
    <r>
      <rPr>
        <b/>
        <sz val="10"/>
        <color rgb="FFFFFF00"/>
        <rFont val="ＭＳ Ｐゴシック"/>
        <family val="3"/>
        <charset val="128"/>
      </rPr>
      <t>年間賞与支給額（№14）、年収（№15）</t>
    </r>
    <r>
      <rPr>
        <sz val="10"/>
        <rFont val="ＭＳ Ｐゴシック"/>
        <family val="3"/>
        <charset val="128"/>
      </rPr>
      <t>について、</t>
    </r>
    <r>
      <rPr>
        <u/>
        <sz val="10"/>
        <rFont val="ＭＳ Ｐゴシック"/>
        <family val="3"/>
        <charset val="128"/>
      </rPr>
      <t>実際に支給されている金額例</t>
    </r>
    <r>
      <rPr>
        <sz val="10"/>
        <rFont val="ＭＳ Ｐゴシック"/>
        <family val="3"/>
        <charset val="128"/>
      </rPr>
      <t>を入力</t>
    </r>
    <r>
      <rPr>
        <b/>
        <sz val="10"/>
        <color rgb="FFFFFF00"/>
        <rFont val="ＭＳ Ｐゴシック"/>
        <family val="3"/>
        <charset val="128"/>
      </rPr>
      <t xml:space="preserve"> （ カンマ（ , ）及び 円も入力／例：●●●,●●●円））</t>
    </r>
    <r>
      <rPr>
        <sz val="10"/>
        <rFont val="ＭＳ Ｐゴシック"/>
        <family val="3"/>
        <charset val="128"/>
      </rPr>
      <t>。
※対象者がいない場合、または個人が特定される場合は「対象者なし」と入力。</t>
    </r>
    <rPh sb="21" eb="23">
      <t>ネンシュウ</t>
    </rPh>
    <rPh sb="60" eb="61">
      <t>オヨ</t>
    </rPh>
    <rPh sb="63" eb="64">
      <t>エン</t>
    </rPh>
    <rPh sb="65" eb="67">
      <t>ニュウリョク</t>
    </rPh>
    <rPh sb="68" eb="69">
      <t>レイ</t>
    </rPh>
    <phoneticPr fontId="4"/>
  </si>
  <si>
    <t>キャリアパス階層ごとに、採用されてからの平均勤続年数と年収を入力。
非常勤職員にもキャリアパス制度を導入している場合は、その内容についても入力。</t>
    <phoneticPr fontId="4"/>
  </si>
  <si>
    <t>法人/事業所の年間休日数を入力。（過去の実績もしくは今年度の予定日数）</t>
    <phoneticPr fontId="4"/>
  </si>
  <si>
    <t>法人／事業所で定められている休暇制度を具体的に入力。</t>
    <phoneticPr fontId="4"/>
  </si>
  <si>
    <t>産後復帰しやすい取組の有無をプルダウン（セル右の▼マーク）にて選択。</t>
    <phoneticPr fontId="4"/>
  </si>
  <si>
    <t>№32、33 「超勤時間削減に向けた取組」 について</t>
    <phoneticPr fontId="4"/>
  </si>
  <si>
    <t>更新年月日</t>
    <rPh sb="0" eb="2">
      <t>コウシン</t>
    </rPh>
    <rPh sb="2" eb="5">
      <t>ネンガッピ</t>
    </rPh>
    <phoneticPr fontId="4"/>
  </si>
  <si>
    <t xml:space="preserve">平成２９年度　入職　３名　うち平成２９～令和元年度の退職　●名
平成３０年度　入職　３名　うち平成３０～令和元年度の退職　●名
令和元年度　入職　●名　うち令和元年度中の退職　●名
</t>
    <rPh sb="15" eb="17">
      <t>ヘイセイ</t>
    </rPh>
    <rPh sb="20" eb="22">
      <t>レイワ</t>
    </rPh>
    <rPh sb="22" eb="24">
      <t>ガンネン</t>
    </rPh>
    <rPh sb="24" eb="25">
      <t>ド</t>
    </rPh>
    <rPh sb="47" eb="49">
      <t>ヘイセイ</t>
    </rPh>
    <rPh sb="52" eb="54">
      <t>レイワ</t>
    </rPh>
    <rPh sb="54" eb="56">
      <t>ガンネン</t>
    </rPh>
    <rPh sb="56" eb="57">
      <t>ド</t>
    </rPh>
    <rPh sb="64" eb="66">
      <t>レイワ</t>
    </rPh>
    <rPh sb="66" eb="68">
      <t>ガンネン</t>
    </rPh>
    <rPh sb="68" eb="69">
      <t>ド</t>
    </rPh>
    <rPh sb="78" eb="80">
      <t>レイワ</t>
    </rPh>
    <rPh sb="80" eb="82">
      <t>ガンネン</t>
    </rPh>
    <rPh sb="82" eb="83">
      <t>ド</t>
    </rPh>
    <rPh sb="83" eb="84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</si>
</sst>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1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d&quot;¥&quot;&quot;¥&quot;\.mmm&quot;¥&quot;&quot;¥&quot;\.yy"/>
    <numFmt numFmtId="180" formatCode="_-* #,##0\ _F_-;\-* #,##0\ _F_-;_-* &quot;-&quot;\ _F_-;_-@_-"/>
    <numFmt numFmtId="181" formatCode="mmm\ dd\,\ yyyy"/>
    <numFmt numFmtId="182" formatCode="_([$€-2]* #,##0.00_);_([$€-2]* \(#,##0.00\);_([$€-2]* &quot;-&quot;??_)"/>
    <numFmt numFmtId="183" formatCode="#,##0.0_);\(#,##0.0\)"/>
    <numFmt numFmtId="184" formatCode="_(* #,##0.0_);_(* \(#,##0.0\);_(* &quot;-&quot;??_);_(@_)"/>
    <numFmt numFmtId="185" formatCode="_(* #,##0.0000_);_(* \(#,##0.0000\);_(* &quot;-&quot;??_);_(@_)"/>
    <numFmt numFmtId="186" formatCode="0.0%;\(0.0%\)"/>
    <numFmt numFmtId="187" formatCode="_(* #,##0.000_);_(* \(#,##0.000\);_(* &quot;-&quot;??_);_(@_)"/>
    <numFmt numFmtId="188" formatCode="#,##0&quot;｣&quot;_);&quot;¥&quot;&quot;¥&quot;\(#,##0&quot;｣&quot;&quot;¥&quot;&quot;¥&quot;\)"/>
    <numFmt numFmtId="189" formatCode="&quot;$&quot;#,##0_);\(&quot;$&quot;#,##0\)"/>
    <numFmt numFmtId="190" formatCode="_-* #,##0.00_-;&quot;¥&quot;&quot;¥&quot;\-* #,##0.00_-;_-* &quot;-&quot;??_-;_-@_-"/>
    <numFmt numFmtId="191" formatCode="0\(&quot;客&quot;\)"/>
    <numFmt numFmtId="192" formatCode="#,##0\-;&quot;▲&quot;#,##0\-"/>
    <numFmt numFmtId="193" formatCode="0.00000_ "/>
    <numFmt numFmtId="194" formatCode="&quot;¥&quot;#,##0\-;&quot;¥&quot;&quot;▲&quot;#,##0\-"/>
    <numFmt numFmtId="195" formatCode="_-&quot;¥&quot;* #,##0_-;&quot;¥&quot;&quot;¥&quot;\-&quot;¥&quot;* #,##0_-;_-&quot;¥&quot;* &quot;-&quot;_-;_-@_-"/>
    <numFmt numFmtId="196" formatCode="0\(&quot;個&quot;\)"/>
    <numFmt numFmtId="197" formatCode="_-&quot;¥&quot;* #,##0.00_-;&quot;¥&quot;&quot;¥&quot;\-&quot;¥&quot;* #,##0.00_-;_-&quot;¥&quot;* &quot;-&quot;??_-;_-@_-"/>
    <numFmt numFmtId="198" formatCode="0\(&quot;式&quot;\)"/>
    <numFmt numFmtId="199" formatCode="#,##0.0&quot;人月&quot;"/>
    <numFmt numFmtId="200" formatCode="&quot;¥&quot;&quot;¥&quot;\$#,##0_);&quot;¥&quot;&quot;¥&quot;\(&quot;¥&quot;&quot;¥&quot;\$#,##0&quot;¥&quot;&quot;¥&quot;\)"/>
    <numFmt numFmtId="201" formatCode="0\(&quot;袋&quot;\)"/>
    <numFmt numFmtId="202" formatCode="&quot;¥&quot;#,##0.00;[Red]&quot;¥&quot;&quot;¥&quot;\-&quot;¥&quot;#,##0.00"/>
    <numFmt numFmtId="203" formatCode="0\(&quot;台&quot;\)"/>
    <numFmt numFmtId="204" formatCode="&quot;$&quot;#,##0.00_);[Red]\(&quot;$&quot;#,##0.00\)"/>
    <numFmt numFmtId="205" formatCode="&quot;$&quot;#,##0_);[Red]\(&quot;$&quot;#,##0\)"/>
    <numFmt numFmtId="206" formatCode="_-* #,##0_-;&quot;¥&quot;&quot;¥&quot;\-* #,##0_-;_-* &quot;-&quot;_-;_-@_-"/>
    <numFmt numFmtId="207" formatCode="0\(&quot;日&quot;\)"/>
    <numFmt numFmtId="208" formatCode="yyyy/mm/dd"/>
    <numFmt numFmtId="209" formatCode="0_ "/>
    <numFmt numFmtId="210" formatCode="&quot;¥&quot;&quot;¥&quot;\$#,##0_);[Red]&quot;¥&quot;&quot;¥&quot;\(&quot;¥&quot;&quot;¥&quot;\$#,##0&quot;¥&quot;&quot;¥&quot;\)"/>
    <numFmt numFmtId="211" formatCode="0\(&quot;枚&quot;\)"/>
    <numFmt numFmtId="212" formatCode="#,##0.00;[Red]\-#,##0.00;"/>
  </numFmts>
  <fonts count="11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2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0"/>
      <name val="Courier New"/>
      <family val="3"/>
    </font>
    <font>
      <sz val="8"/>
      <name val="Times New Roman"/>
      <family val="1"/>
    </font>
    <font>
      <sz val="12"/>
      <name val="Tms Rmn"/>
      <family val="1"/>
    </font>
    <font>
      <sz val="12"/>
      <name val="ＭＳ ゴシック"/>
      <family val="3"/>
      <charset val="128"/>
    </font>
    <font>
      <sz val="10"/>
      <name val="MS Serif"/>
      <family val="1"/>
    </font>
    <font>
      <sz val="10"/>
      <name val="Courier"/>
      <family val="3"/>
    </font>
    <font>
      <sz val="12"/>
      <name val="Courier New"/>
      <family val="3"/>
    </font>
    <font>
      <sz val="10"/>
      <color indexed="16"/>
      <name val="MS Serif"/>
      <family val="1"/>
    </font>
    <font>
      <sz val="9"/>
      <name val="Times New Roman"/>
      <family val="1"/>
    </font>
    <font>
      <sz val="8"/>
      <name val="Arial"/>
      <family val="2"/>
    </font>
    <font>
      <b/>
      <sz val="12"/>
      <color indexed="9"/>
      <name val="Tms Rmn"/>
      <family val="1"/>
    </font>
    <font>
      <sz val="12"/>
      <name val="Helv"/>
      <family val="2"/>
    </font>
    <font>
      <sz val="12"/>
      <color indexed="9"/>
      <name val="Helv"/>
      <family val="2"/>
    </font>
    <font>
      <sz val="11"/>
      <name val="明朝"/>
      <family val="1"/>
      <charset val="128"/>
    </font>
    <font>
      <sz val="10"/>
      <name val="Times New Roman"/>
      <family val="1"/>
    </font>
    <font>
      <sz val="10"/>
      <name val="Tms Rmn"/>
      <family val="1"/>
    </font>
    <font>
      <b/>
      <i/>
      <sz val="12"/>
      <color indexed="1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24"/>
      <name val="Courier New"/>
      <family val="3"/>
    </font>
    <font>
      <sz val="8"/>
      <color indexed="16"/>
      <name val="Century Schoolbook"/>
      <family val="1"/>
    </font>
    <font>
      <sz val="8"/>
      <name val="Helv"/>
      <family val="2"/>
    </font>
    <font>
      <b/>
      <i/>
      <sz val="10"/>
      <name val="Times New Roman"/>
      <family val="1"/>
    </font>
    <font>
      <b/>
      <i/>
      <sz val="12"/>
      <name val="Arial"/>
      <family val="2"/>
    </font>
    <font>
      <b/>
      <i/>
      <sz val="24"/>
      <name val="Times New Roman"/>
      <family val="1"/>
    </font>
    <font>
      <b/>
      <sz val="11"/>
      <name val="Helv"/>
      <family val="2"/>
    </font>
    <font>
      <b/>
      <sz val="8"/>
      <color indexed="8"/>
      <name val="Helv"/>
      <family val="2"/>
    </font>
    <font>
      <b/>
      <sz val="9"/>
      <name val="Times New Roman"/>
      <family val="1"/>
    </font>
    <font>
      <u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3.5"/>
      <name val="System"/>
      <family val="2"/>
    </font>
    <font>
      <sz val="22"/>
      <name val="ＭＳ 明朝"/>
      <family val="1"/>
      <charset val="128"/>
    </font>
    <font>
      <sz val="12"/>
      <name val="中ゴシック体"/>
      <family val="3"/>
      <charset val="128"/>
    </font>
    <font>
      <u/>
      <sz val="9.35"/>
      <color theme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中ゴシックＢＢＢ"/>
      <family val="3"/>
      <charset val="128"/>
    </font>
    <font>
      <sz val="12"/>
      <name val="Osaka"/>
      <family val="3"/>
      <charset val="128"/>
    </font>
    <font>
      <b/>
      <sz val="11"/>
      <color indexed="52"/>
      <name val="ＭＳ Ｐゴシック"/>
      <family val="3"/>
      <charset val="128"/>
    </font>
    <font>
      <sz val="10"/>
      <name val="Geneva"/>
      <family val="2"/>
    </font>
    <font>
      <b/>
      <sz val="12"/>
      <name val="標準ゴシック"/>
      <family val="3"/>
      <charset val="128"/>
    </font>
    <font>
      <sz val="10"/>
      <name val="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trike/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scheme val="minor"/>
    </font>
    <font>
      <sz val="10"/>
      <name val="中ゴシック体"/>
      <family val="3"/>
      <charset val="128"/>
    </font>
    <font>
      <b/>
      <sz val="11"/>
      <color theme="0"/>
      <name val="ＭＳ Ｐゴシック"/>
      <family val="3"/>
      <charset val="128"/>
    </font>
    <font>
      <sz val="9"/>
      <name val="ＭＳ 明朝"/>
      <family val="1"/>
      <charset val="128"/>
    </font>
    <font>
      <strike/>
      <sz val="9"/>
      <name val="ＭＳ 明朝"/>
      <family val="1"/>
      <charset val="128"/>
    </font>
    <font>
      <sz val="9"/>
      <name val="HGP創英角ﾎﾟｯﾌﾟ体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sz val="12"/>
      <color rgb="FFFFFFCC"/>
      <name val="ＭＳ Ｐゴシック"/>
      <family val="3"/>
      <charset val="128"/>
    </font>
    <font>
      <sz val="11"/>
      <color rgb="FF80808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u/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9"/>
      <color rgb="FFFF000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b/>
      <sz val="12"/>
      <color indexed="81"/>
      <name val="MS P ゴシック"/>
      <family val="3"/>
      <charset val="128"/>
    </font>
    <font>
      <b/>
      <sz val="15"/>
      <name val="ＭＳ Ｐゴシック"/>
      <family val="3"/>
      <charset val="128"/>
    </font>
    <font>
      <b/>
      <u/>
      <sz val="1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trike/>
      <sz val="10"/>
      <color theme="1"/>
      <name val="ＭＳ Ｐゴシック"/>
      <family val="3"/>
      <charset val="128"/>
    </font>
    <font>
      <b/>
      <sz val="11"/>
      <color theme="5"/>
      <name val="ＭＳ Ｐゴシック"/>
      <family val="3"/>
      <charset val="128"/>
    </font>
    <font>
      <b/>
      <sz val="8"/>
      <color theme="5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color theme="1"/>
      <name val="ＭＳ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b/>
      <sz val="12"/>
      <color indexed="10"/>
      <name val="MS P ゴシック"/>
      <family val="3"/>
      <charset val="128"/>
    </font>
    <font>
      <b/>
      <sz val="10"/>
      <color rgb="FFFFFF00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10"/>
      <color rgb="FFFFFF00"/>
      <name val="ＭＳ Ｐゴシック"/>
      <family val="3"/>
      <charset val="128"/>
    </font>
    <font>
      <u/>
      <sz val="12"/>
      <color rgb="FFFF0000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sz val="16"/>
      <name val="ＭＳ Ｐゴシック"/>
      <family val="3"/>
      <charset val="128"/>
    </font>
    <font>
      <b/>
      <u val="double"/>
      <sz val="12"/>
      <color indexed="81"/>
      <name val="MS P ゴシック"/>
      <family val="3"/>
      <charset val="128"/>
    </font>
    <font>
      <sz val="9"/>
      <name val="ＭＳ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AEEF3"/>
        <bgColor indexed="64"/>
      </patternFill>
    </fill>
  </fills>
  <borders count="1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theme="1"/>
      </right>
      <top/>
      <bottom/>
      <diagonal/>
    </border>
  </borders>
  <cellStyleXfs count="641">
    <xf numFmtId="0" fontId="0" fillId="0" borderId="0">
      <alignment vertical="center"/>
    </xf>
    <xf numFmtId="176" fontId="7" fillId="0" borderId="0" applyFill="0" applyBorder="0" applyAlignment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3" fillId="0" borderId="0">
      <alignment vertical="center"/>
    </xf>
    <xf numFmtId="0" fontId="15" fillId="0" borderId="19">
      <alignment vertical="center"/>
    </xf>
    <xf numFmtId="179" fontId="3" fillId="0" borderId="5">
      <alignment horizontal="right"/>
    </xf>
    <xf numFmtId="0" fontId="16" fillId="3" borderId="5" applyNumberFormat="0" applyFont="0" applyBorder="0" applyAlignment="0" applyProtection="0">
      <alignment horizontal="center"/>
    </xf>
    <xf numFmtId="0" fontId="17" fillId="0" borderId="0">
      <alignment horizontal="center" wrapText="1"/>
      <protection locked="0"/>
    </xf>
    <xf numFmtId="0" fontId="18" fillId="0" borderId="0" applyNumberFormat="0" applyFill="0" applyBorder="0" applyAlignment="0" applyProtection="0"/>
    <xf numFmtId="0" fontId="18" fillId="0" borderId="0" applyNumberFormat="0" applyFont="0" applyFill="0" applyBorder="0">
      <alignment vertical="center" wrapText="1"/>
    </xf>
    <xf numFmtId="0" fontId="18" fillId="0" borderId="0" applyFont="0" applyFill="0" applyBorder="0">
      <alignment vertical="center"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9" fillId="0" borderId="0" applyNumberFormat="0" applyFont="0" applyBorder="0" applyAlignment="0" applyProtection="0"/>
    <xf numFmtId="0" fontId="20" fillId="0" borderId="0" applyNumberFormat="0" applyAlignment="0">
      <alignment horizontal="left"/>
    </xf>
    <xf numFmtId="0" fontId="21" fillId="0" borderId="0" applyNumberFormat="0" applyAlignment="0"/>
    <xf numFmtId="180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1" fontId="22" fillId="0" borderId="5">
      <alignment vertical="center" wrapText="1"/>
    </xf>
    <xf numFmtId="49" fontId="5" fillId="0" borderId="0">
      <alignment horizontal="left" vertical="center"/>
    </xf>
    <xf numFmtId="0" fontId="9" fillId="3" borderId="5" applyNumberFormat="0" applyFont="0" applyBorder="0" applyAlignment="0" applyProtection="0">
      <alignment horizontal="left" vertical="center"/>
    </xf>
    <xf numFmtId="0" fontId="23" fillId="0" borderId="0" applyNumberFormat="0" applyAlignment="0">
      <alignment horizontal="left"/>
    </xf>
    <xf numFmtId="0" fontId="24" fillId="0" borderId="0">
      <alignment horizontal="left"/>
    </xf>
    <xf numFmtId="182" fontId="7" fillId="0" borderId="0" applyFont="0" applyFill="0" applyBorder="0" applyAlignment="0" applyProtection="0"/>
    <xf numFmtId="181" fontId="22" fillId="4" borderId="5" applyFont="0">
      <alignment horizontal="center" vertical="center" shrinkToFit="1"/>
    </xf>
    <xf numFmtId="38" fontId="25" fillId="2" borderId="0" applyNumberFormat="0" applyBorder="0" applyAlignment="0" applyProtection="0"/>
    <xf numFmtId="0" fontId="26" fillId="5" borderId="0"/>
    <xf numFmtId="0" fontId="8" fillId="0" borderId="2">
      <alignment horizontal="left" vertical="center"/>
    </xf>
    <xf numFmtId="0" fontId="14" fillId="0" borderId="0" applyBorder="0"/>
    <xf numFmtId="10" fontId="25" fillId="6" borderId="5" applyNumberFormat="0" applyBorder="0" applyAlignment="0" applyProtection="0"/>
    <xf numFmtId="183" fontId="27" fillId="7" borderId="0"/>
    <xf numFmtId="1" fontId="14" fillId="0" borderId="0" applyProtection="0">
      <protection locked="0"/>
    </xf>
    <xf numFmtId="183" fontId="28" fillId="8" borderId="0"/>
    <xf numFmtId="0" fontId="22" fillId="0" borderId="5" applyFill="0" applyBorder="0" applyProtection="0">
      <alignment vertical="center"/>
    </xf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0" fontId="22" fillId="9" borderId="5" applyNumberFormat="0" applyFont="0" applyBorder="0" applyAlignment="0" applyProtection="0">
      <alignment vertical="center"/>
    </xf>
    <xf numFmtId="188" fontId="3" fillId="0" borderId="0"/>
    <xf numFmtId="0" fontId="30" fillId="0" borderId="0"/>
    <xf numFmtId="0" fontId="22" fillId="10" borderId="5">
      <alignment vertical="center"/>
    </xf>
    <xf numFmtId="14" fontId="17" fillId="0" borderId="0">
      <alignment horizontal="center" wrapText="1"/>
      <protection locked="0"/>
    </xf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" fontId="24" fillId="0" borderId="0">
      <alignment horizontal="right"/>
    </xf>
    <xf numFmtId="0" fontId="16" fillId="11" borderId="5" applyNumberFormat="0" applyFont="0" applyBorder="0" applyAlignment="0" applyProtection="0">
      <alignment horizontal="center" vertical="center"/>
    </xf>
    <xf numFmtId="189" fontId="31" fillId="0" borderId="0"/>
    <xf numFmtId="0" fontId="32" fillId="0" borderId="0">
      <alignment horizontal="left" wrapText="1"/>
    </xf>
    <xf numFmtId="0" fontId="33" fillId="0" borderId="0" applyNumberFormat="0" applyFont="0" applyFill="0" applyBorder="0" applyAlignment="0" applyProtection="0">
      <alignment horizontal="left"/>
    </xf>
    <xf numFmtId="0" fontId="34" fillId="0" borderId="20">
      <alignment horizontal="center"/>
    </xf>
    <xf numFmtId="0" fontId="35" fillId="0" borderId="5" applyProtection="0">
      <alignment vertical="center"/>
    </xf>
    <xf numFmtId="0" fontId="16" fillId="0" borderId="5" applyFill="0" applyBorder="0" applyProtection="0">
      <alignment horizontal="left" vertical="center"/>
    </xf>
    <xf numFmtId="4" fontId="36" fillId="0" borderId="0">
      <alignment horizontal="right"/>
    </xf>
    <xf numFmtId="30" fontId="37" fillId="0" borderId="0" applyNumberFormat="0" applyFill="0" applyBorder="0" applyAlignment="0" applyProtection="0">
      <alignment horizontal="left"/>
    </xf>
    <xf numFmtId="0" fontId="38" fillId="0" borderId="0">
      <alignment horizontal="left"/>
    </xf>
    <xf numFmtId="0" fontId="39" fillId="12" borderId="18">
      <alignment vertical="center"/>
    </xf>
    <xf numFmtId="0" fontId="40" fillId="12" borderId="18" applyProtection="0">
      <alignment vertical="center"/>
    </xf>
    <xf numFmtId="0" fontId="41" fillId="0" borderId="0"/>
    <xf numFmtId="40" fontId="42" fillId="0" borderId="0" applyBorder="0">
      <alignment horizontal="right"/>
    </xf>
    <xf numFmtId="0" fontId="43" fillId="0" borderId="0">
      <alignment horizontal="center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21" applyNumberFormat="0" applyFont="0">
      <protection hidden="1"/>
    </xf>
    <xf numFmtId="0" fontId="46" fillId="0" borderId="0"/>
    <xf numFmtId="0" fontId="47" fillId="0" borderId="0">
      <alignment vertical="center"/>
    </xf>
    <xf numFmtId="0" fontId="48" fillId="0" borderId="0"/>
    <xf numFmtId="9" fontId="3" fillId="0" borderId="0" applyFon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3" fillId="13" borderId="22" applyNumberFormat="0" applyFont="0" applyAlignment="0" applyProtection="0">
      <alignment vertical="center"/>
    </xf>
    <xf numFmtId="0" fontId="3" fillId="0" borderId="23"/>
    <xf numFmtId="190" fontId="51" fillId="0" borderId="0"/>
    <xf numFmtId="191" fontId="52" fillId="0" borderId="0"/>
    <xf numFmtId="191" fontId="52" fillId="0" borderId="0"/>
    <xf numFmtId="0" fontId="53" fillId="14" borderId="24" applyNumberFormat="0" applyAlignment="0" applyProtection="0">
      <alignment vertical="center"/>
    </xf>
    <xf numFmtId="43" fontId="54" fillId="0" borderId="0" applyFont="0" applyFill="0" applyBorder="0" applyAlignment="0" applyProtection="0"/>
    <xf numFmtId="41" fontId="33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55" fillId="0" borderId="0"/>
    <xf numFmtId="0" fontId="6" fillId="0" borderId="0"/>
    <xf numFmtId="0" fontId="11" fillId="0" borderId="0" applyBorder="0">
      <alignment vertical="center"/>
    </xf>
    <xf numFmtId="0" fontId="13" fillId="0" borderId="0"/>
    <xf numFmtId="192" fontId="56" fillId="0" borderId="25">
      <protection locked="0"/>
    </xf>
    <xf numFmtId="192" fontId="56" fillId="0" borderId="25">
      <protection locked="0"/>
    </xf>
    <xf numFmtId="192" fontId="56" fillId="0" borderId="25">
      <protection locked="0"/>
    </xf>
    <xf numFmtId="192" fontId="56" fillId="0" borderId="25">
      <protection locked="0"/>
    </xf>
    <xf numFmtId="193" fontId="14" fillId="0" borderId="25">
      <protection locked="0"/>
    </xf>
    <xf numFmtId="193" fontId="14" fillId="0" borderId="25">
      <protection locked="0"/>
    </xf>
    <xf numFmtId="0" fontId="29" fillId="0" borderId="25">
      <protection locked="0"/>
    </xf>
    <xf numFmtId="0" fontId="29" fillId="0" borderId="25">
      <protection locked="0"/>
    </xf>
    <xf numFmtId="193" fontId="14" fillId="0" borderId="25">
      <protection locked="0"/>
    </xf>
    <xf numFmtId="193" fontId="14" fillId="0" borderId="25">
      <protection locked="0"/>
    </xf>
    <xf numFmtId="194" fontId="56" fillId="0" borderId="25">
      <protection locked="0"/>
    </xf>
    <xf numFmtId="195" fontId="51" fillId="0" borderId="0"/>
    <xf numFmtId="196" fontId="52" fillId="0" borderId="0"/>
    <xf numFmtId="196" fontId="52" fillId="0" borderId="0"/>
    <xf numFmtId="0" fontId="57" fillId="0" borderId="0">
      <alignment vertical="center"/>
    </xf>
    <xf numFmtId="0" fontId="58" fillId="0" borderId="0"/>
    <xf numFmtId="0" fontId="57" fillId="0" borderId="0">
      <alignment vertical="center"/>
    </xf>
    <xf numFmtId="197" fontId="51" fillId="0" borderId="0"/>
    <xf numFmtId="198" fontId="52" fillId="0" borderId="0"/>
    <xf numFmtId="198" fontId="52" fillId="0" borderId="0"/>
    <xf numFmtId="0" fontId="59" fillId="0" borderId="0" applyNumberFormat="0" applyFill="0" applyBorder="0" applyAlignment="0" applyProtection="0"/>
    <xf numFmtId="0" fontId="60" fillId="0" borderId="26" applyNumberFormat="0" applyFill="0" applyAlignment="0" applyProtection="0">
      <alignment vertical="center"/>
    </xf>
    <xf numFmtId="0" fontId="61" fillId="14" borderId="27" applyNumberFormat="0" applyAlignment="0" applyProtection="0">
      <alignment vertical="center"/>
    </xf>
    <xf numFmtId="0" fontId="3" fillId="0" borderId="0" applyNumberFormat="0" applyFont="0" applyFill="0" applyBorder="0" applyProtection="0">
      <alignment vertical="top"/>
    </xf>
    <xf numFmtId="0" fontId="3" fillId="0" borderId="0" applyNumberFormat="0" applyFont="0" applyFill="0" applyBorder="0" applyProtection="0"/>
    <xf numFmtId="199" fontId="29" fillId="0" borderId="0"/>
    <xf numFmtId="200" fontId="51" fillId="0" borderId="0"/>
    <xf numFmtId="201" fontId="52" fillId="0" borderId="0"/>
    <xf numFmtId="201" fontId="52" fillId="0" borderId="0"/>
    <xf numFmtId="202" fontId="51" fillId="0" borderId="0"/>
    <xf numFmtId="203" fontId="52" fillId="0" borderId="0"/>
    <xf numFmtId="203" fontId="52" fillId="0" borderId="0"/>
    <xf numFmtId="204" fontId="33" fillId="0" borderId="0" applyFont="0" applyFill="0" applyBorder="0" applyAlignment="0" applyProtection="0"/>
    <xf numFmtId="205" fontId="54" fillId="0" borderId="0" applyFont="0" applyFill="0" applyBorder="0" applyAlignment="0" applyProtection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/>
    <xf numFmtId="6" fontId="10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8" fontId="3" fillId="0" borderId="0" applyFont="0" applyFill="0" applyBorder="0" applyAlignment="0" applyProtection="0"/>
    <xf numFmtId="206" fontId="51" fillId="0" borderId="0"/>
    <xf numFmtId="207" fontId="52" fillId="0" borderId="0"/>
    <xf numFmtId="207" fontId="52" fillId="0" borderId="0"/>
    <xf numFmtId="208" fontId="62" fillId="0" borderId="22">
      <alignment horizontal="left" wrapText="1"/>
    </xf>
    <xf numFmtId="0" fontId="63" fillId="15" borderId="24" applyNumberFormat="0" applyAlignment="0" applyProtection="0">
      <alignment vertical="center"/>
    </xf>
    <xf numFmtId="209" fontId="6" fillId="0" borderId="28" applyNumberFormat="0" applyFont="0" applyAlignment="0" applyProtection="0"/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64" fillId="0" borderId="0">
      <alignment vertical="center"/>
    </xf>
    <xf numFmtId="0" fontId="3" fillId="0" borderId="0"/>
    <xf numFmtId="0" fontId="64" fillId="0" borderId="0">
      <alignment vertical="center"/>
    </xf>
    <xf numFmtId="0" fontId="64" fillId="0" borderId="0">
      <alignment vertical="center"/>
    </xf>
    <xf numFmtId="0" fontId="65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6" fillId="0" borderId="0">
      <alignment vertical="center"/>
    </xf>
    <xf numFmtId="0" fontId="6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horizontal="left" vertical="center"/>
    </xf>
    <xf numFmtId="0" fontId="68" fillId="0" borderId="0"/>
    <xf numFmtId="49" fontId="12" fillId="0" borderId="16">
      <alignment horizontal="left" vertical="top" wrapText="1" indent="1"/>
    </xf>
    <xf numFmtId="49" fontId="52" fillId="0" borderId="0"/>
    <xf numFmtId="210" fontId="51" fillId="0" borderId="0"/>
    <xf numFmtId="211" fontId="52" fillId="0" borderId="0"/>
    <xf numFmtId="211" fontId="52" fillId="0" borderId="0"/>
    <xf numFmtId="0" fontId="57" fillId="0" borderId="29" applyAlignment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11" fillId="0" borderId="0">
      <alignment vertical="center"/>
    </xf>
    <xf numFmtId="0" fontId="3" fillId="0" borderId="0">
      <alignment vertical="center"/>
    </xf>
    <xf numFmtId="0" fontId="87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67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25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0" fontId="0" fillId="0" borderId="4" xfId="0" applyBorder="1">
      <alignment vertical="center"/>
    </xf>
    <xf numFmtId="0" fontId="0" fillId="0" borderId="16" xfId="0" applyBorder="1">
      <alignment vertical="center"/>
    </xf>
    <xf numFmtId="0" fontId="69" fillId="16" borderId="5" xfId="0" applyFont="1" applyFill="1" applyBorder="1">
      <alignment vertical="center"/>
    </xf>
    <xf numFmtId="0" fontId="0" fillId="0" borderId="0" xfId="0" applyFill="1" applyBorder="1">
      <alignment vertical="center"/>
    </xf>
    <xf numFmtId="0" fontId="69" fillId="16" borderId="5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70" fillId="0" borderId="23" xfId="9" applyFont="1" applyFill="1" applyBorder="1" applyAlignment="1">
      <alignment horizontal="left" vertical="center" shrinkToFit="1"/>
    </xf>
    <xf numFmtId="0" fontId="70" fillId="0" borderId="23" xfId="9" applyFont="1" applyFill="1" applyBorder="1" applyAlignment="1">
      <alignment horizontal="right" vertical="center" shrinkToFit="1"/>
    </xf>
    <xf numFmtId="0" fontId="70" fillId="18" borderId="23" xfId="9" applyFont="1" applyFill="1" applyBorder="1" applyAlignment="1">
      <alignment horizontal="left" vertical="center" shrinkToFit="1"/>
    </xf>
    <xf numFmtId="0" fontId="70" fillId="18" borderId="38" xfId="5" applyNumberFormat="1" applyFont="1" applyFill="1" applyBorder="1" applyAlignment="1">
      <alignment horizontal="left" vertical="center"/>
    </xf>
    <xf numFmtId="0" fontId="70" fillId="18" borderId="19" xfId="5" applyNumberFormat="1" applyFont="1" applyFill="1" applyBorder="1" applyAlignment="1">
      <alignment horizontal="left" vertical="center" shrinkToFit="1"/>
    </xf>
    <xf numFmtId="0" fontId="70" fillId="18" borderId="39" xfId="5" applyNumberFormat="1" applyFont="1" applyFill="1" applyBorder="1" applyAlignment="1">
      <alignment horizontal="left" vertical="center" shrinkToFit="1"/>
    </xf>
    <xf numFmtId="0" fontId="70" fillId="18" borderId="37" xfId="9" applyFont="1" applyFill="1" applyBorder="1" applyAlignment="1">
      <alignment horizontal="left" vertical="center" shrinkToFit="1"/>
    </xf>
    <xf numFmtId="0" fontId="70" fillId="18" borderId="37" xfId="9" applyFont="1" applyFill="1" applyBorder="1" applyAlignment="1">
      <alignment horizontal="right" vertical="center" shrinkToFit="1"/>
    </xf>
    <xf numFmtId="0" fontId="70" fillId="18" borderId="31" xfId="5" applyNumberFormat="1" applyFont="1" applyFill="1" applyBorder="1" applyAlignment="1">
      <alignment horizontal="left" vertical="center"/>
    </xf>
    <xf numFmtId="0" fontId="70" fillId="18" borderId="23" xfId="9" applyFont="1" applyFill="1" applyBorder="1" applyAlignment="1">
      <alignment horizontal="right" vertical="center" shrinkToFit="1"/>
    </xf>
    <xf numFmtId="0" fontId="70" fillId="18" borderId="0" xfId="5" applyNumberFormat="1" applyFont="1" applyFill="1" applyBorder="1" applyAlignment="1">
      <alignment horizontal="left" vertical="center" shrinkToFit="1"/>
    </xf>
    <xf numFmtId="0" fontId="70" fillId="18" borderId="11" xfId="5" applyNumberFormat="1" applyFont="1" applyFill="1" applyBorder="1" applyAlignment="1">
      <alignment horizontal="left" vertical="center" shrinkToFit="1"/>
    </xf>
    <xf numFmtId="0" fontId="70" fillId="0" borderId="49" xfId="5" applyNumberFormat="1" applyFont="1" applyFill="1" applyBorder="1" applyAlignment="1">
      <alignment horizontal="left" vertical="center"/>
    </xf>
    <xf numFmtId="0" fontId="70" fillId="0" borderId="50" xfId="5" applyNumberFormat="1" applyFont="1" applyFill="1" applyBorder="1" applyAlignment="1">
      <alignment horizontal="left" vertical="center" shrinkToFit="1"/>
    </xf>
    <xf numFmtId="0" fontId="70" fillId="0" borderId="17" xfId="5" applyNumberFormat="1" applyFont="1" applyFill="1" applyBorder="1" applyAlignment="1">
      <alignment horizontal="left" vertical="center" shrinkToFit="1"/>
    </xf>
    <xf numFmtId="0" fontId="70" fillId="18" borderId="35" xfId="5" applyNumberFormat="1" applyFont="1" applyFill="1" applyBorder="1" applyAlignment="1">
      <alignment horizontal="left" vertical="center"/>
    </xf>
    <xf numFmtId="0" fontId="70" fillId="18" borderId="49" xfId="5" applyNumberFormat="1" applyFont="1" applyFill="1" applyBorder="1" applyAlignment="1">
      <alignment horizontal="left" vertical="center"/>
    </xf>
    <xf numFmtId="0" fontId="70" fillId="18" borderId="17" xfId="5" applyNumberFormat="1" applyFont="1" applyFill="1" applyBorder="1" applyAlignment="1">
      <alignment horizontal="left" vertical="center" shrinkToFit="1"/>
    </xf>
    <xf numFmtId="0" fontId="70" fillId="18" borderId="48" xfId="9" applyFont="1" applyFill="1" applyBorder="1" applyAlignment="1">
      <alignment horizontal="left" vertical="center" shrinkToFit="1"/>
    </xf>
    <xf numFmtId="0" fontId="70" fillId="18" borderId="48" xfId="9" applyFont="1" applyFill="1" applyBorder="1" applyAlignment="1">
      <alignment horizontal="right" vertical="center" shrinkToFit="1"/>
    </xf>
    <xf numFmtId="0" fontId="70" fillId="20" borderId="23" xfId="9" applyFont="1" applyFill="1" applyBorder="1" applyAlignment="1">
      <alignment horizontal="left" vertical="center" shrinkToFit="1"/>
    </xf>
    <xf numFmtId="0" fontId="70" fillId="20" borderId="23" xfId="9" applyFont="1" applyFill="1" applyBorder="1" applyAlignment="1">
      <alignment horizontal="right" vertical="center" shrinkToFit="1"/>
    </xf>
    <xf numFmtId="0" fontId="70" fillId="20" borderId="40" xfId="9" applyFont="1" applyFill="1" applyBorder="1" applyAlignment="1">
      <alignment horizontal="left" vertical="center" shrinkToFit="1"/>
    </xf>
    <xf numFmtId="0" fontId="70" fillId="20" borderId="40" xfId="9" applyFont="1" applyFill="1" applyBorder="1" applyAlignment="1">
      <alignment horizontal="right" vertical="center" shrinkToFit="1"/>
    </xf>
    <xf numFmtId="0" fontId="70" fillId="20" borderId="33" xfId="9" applyFont="1" applyFill="1" applyBorder="1" applyAlignment="1">
      <alignment horizontal="left" vertical="center" shrinkToFit="1"/>
    </xf>
    <xf numFmtId="0" fontId="70" fillId="20" borderId="33" xfId="9" applyFont="1" applyFill="1" applyBorder="1" applyAlignment="1">
      <alignment horizontal="right" vertical="center" shrinkToFit="1"/>
    </xf>
    <xf numFmtId="0" fontId="70" fillId="20" borderId="37" xfId="9" applyFont="1" applyFill="1" applyBorder="1" applyAlignment="1">
      <alignment horizontal="right" vertical="center" shrinkToFit="1"/>
    </xf>
    <xf numFmtId="0" fontId="70" fillId="21" borderId="23" xfId="9" applyFont="1" applyFill="1" applyBorder="1" applyAlignment="1">
      <alignment horizontal="left" vertical="center" shrinkToFit="1"/>
    </xf>
    <xf numFmtId="0" fontId="70" fillId="21" borderId="23" xfId="9" applyFont="1" applyFill="1" applyBorder="1" applyAlignment="1">
      <alignment horizontal="right" vertical="center" shrinkToFit="1"/>
    </xf>
    <xf numFmtId="0" fontId="70" fillId="21" borderId="48" xfId="9" applyFont="1" applyFill="1" applyBorder="1" applyAlignment="1">
      <alignment horizontal="left" vertical="center" shrinkToFit="1"/>
    </xf>
    <xf numFmtId="0" fontId="70" fillId="21" borderId="48" xfId="9" applyFont="1" applyFill="1" applyBorder="1" applyAlignment="1">
      <alignment horizontal="right" vertical="center" shrinkToFit="1"/>
    </xf>
    <xf numFmtId="0" fontId="70" fillId="18" borderId="34" xfId="5" applyNumberFormat="1" applyFont="1" applyFill="1" applyBorder="1" applyAlignment="1">
      <alignment horizontal="left" vertical="center" shrinkToFit="1"/>
    </xf>
    <xf numFmtId="0" fontId="70" fillId="18" borderId="30" xfId="5" applyNumberFormat="1" applyFont="1" applyFill="1" applyBorder="1" applyAlignment="1">
      <alignment horizontal="left" vertical="center" shrinkToFit="1"/>
    </xf>
    <xf numFmtId="0" fontId="70" fillId="18" borderId="32" xfId="5" applyNumberFormat="1" applyFont="1" applyFill="1" applyBorder="1" applyAlignment="1">
      <alignment horizontal="left" vertical="center" shrinkToFit="1"/>
    </xf>
    <xf numFmtId="0" fontId="11" fillId="17" borderId="5" xfId="0" applyFont="1" applyFill="1" applyBorder="1" applyAlignment="1">
      <alignment horizontal="center" vertical="center"/>
    </xf>
    <xf numFmtId="0" fontId="70" fillId="18" borderId="4" xfId="9" applyFont="1" applyFill="1" applyBorder="1" applyAlignment="1">
      <alignment horizontal="left" vertical="center" shrinkToFit="1"/>
    </xf>
    <xf numFmtId="0" fontId="70" fillId="18" borderId="8" xfId="5" applyNumberFormat="1" applyFont="1" applyFill="1" applyBorder="1" applyAlignment="1">
      <alignment vertical="center"/>
    </xf>
    <xf numFmtId="0" fontId="70" fillId="18" borderId="59" xfId="5" applyNumberFormat="1" applyFont="1" applyFill="1" applyBorder="1" applyAlignment="1">
      <alignment vertical="center"/>
    </xf>
    <xf numFmtId="0" fontId="70" fillId="18" borderId="60" xfId="5" applyNumberFormat="1" applyFont="1" applyFill="1" applyBorder="1" applyAlignment="1">
      <alignment vertical="center"/>
    </xf>
    <xf numFmtId="0" fontId="70" fillId="19" borderId="64" xfId="9" applyFont="1" applyFill="1" applyBorder="1" applyAlignment="1">
      <alignment horizontal="left" vertical="center" shrinkToFit="1"/>
    </xf>
    <xf numFmtId="0" fontId="70" fillId="19" borderId="65" xfId="9" applyFont="1" applyFill="1" applyBorder="1" applyAlignment="1">
      <alignment horizontal="right" vertical="center" shrinkToFit="1"/>
    </xf>
    <xf numFmtId="0" fontId="70" fillId="20" borderId="64" xfId="9" applyFont="1" applyFill="1" applyBorder="1" applyAlignment="1">
      <alignment horizontal="left" vertical="center" shrinkToFit="1"/>
    </xf>
    <xf numFmtId="0" fontId="70" fillId="20" borderId="64" xfId="9" applyFont="1" applyFill="1" applyBorder="1" applyAlignment="1">
      <alignment horizontal="right" vertical="center" shrinkToFit="1"/>
    </xf>
    <xf numFmtId="0" fontId="70" fillId="18" borderId="59" xfId="5" applyNumberFormat="1" applyFont="1" applyFill="1" applyBorder="1" applyAlignment="1">
      <alignment horizontal="left" vertical="center"/>
    </xf>
    <xf numFmtId="0" fontId="70" fillId="18" borderId="60" xfId="5" applyNumberFormat="1" applyFont="1" applyFill="1" applyBorder="1" applyAlignment="1">
      <alignment horizontal="left" vertical="center" shrinkToFit="1"/>
    </xf>
    <xf numFmtId="0" fontId="0" fillId="0" borderId="11" xfId="0" applyBorder="1">
      <alignment vertical="center"/>
    </xf>
    <xf numFmtId="0" fontId="70" fillId="20" borderId="69" xfId="9" applyFont="1" applyFill="1" applyBorder="1" applyAlignment="1">
      <alignment horizontal="left" vertical="center" shrinkToFit="1"/>
    </xf>
    <xf numFmtId="0" fontId="70" fillId="18" borderId="7" xfId="5" applyNumberFormat="1" applyFont="1" applyFill="1" applyBorder="1" applyAlignment="1">
      <alignment horizontal="left" vertical="center" shrinkToFit="1"/>
    </xf>
    <xf numFmtId="0" fontId="70" fillId="20" borderId="66" xfId="9" applyFont="1" applyFill="1" applyBorder="1" applyAlignment="1">
      <alignment horizontal="left" vertical="center" shrinkToFit="1"/>
    </xf>
    <xf numFmtId="0" fontId="70" fillId="20" borderId="66" xfId="9" applyFont="1" applyFill="1" applyBorder="1" applyAlignment="1">
      <alignment horizontal="right" vertical="center" shrinkToFit="1"/>
    </xf>
    <xf numFmtId="0" fontId="70" fillId="20" borderId="12" xfId="9" applyFont="1" applyFill="1" applyBorder="1" applyAlignment="1">
      <alignment horizontal="left" vertical="center" shrinkToFit="1"/>
    </xf>
    <xf numFmtId="0" fontId="70" fillId="20" borderId="12" xfId="9" applyFont="1" applyFill="1" applyBorder="1" applyAlignment="1">
      <alignment horizontal="right" vertical="center" shrinkToFit="1"/>
    </xf>
    <xf numFmtId="0" fontId="70" fillId="19" borderId="73" xfId="9" applyFont="1" applyFill="1" applyBorder="1" applyAlignment="1">
      <alignment horizontal="left" vertical="center" shrinkToFit="1"/>
    </xf>
    <xf numFmtId="0" fontId="70" fillId="19" borderId="74" xfId="9" applyFont="1" applyFill="1" applyBorder="1" applyAlignment="1">
      <alignment horizontal="right" vertical="center" shrinkToFit="1"/>
    </xf>
    <xf numFmtId="0" fontId="70" fillId="18" borderId="75" xfId="5" applyNumberFormat="1" applyFont="1" applyFill="1" applyBorder="1" applyAlignment="1">
      <alignment horizontal="left" vertical="center" shrinkToFit="1"/>
    </xf>
    <xf numFmtId="0" fontId="70" fillId="20" borderId="76" xfId="9" applyFont="1" applyFill="1" applyBorder="1" applyAlignment="1">
      <alignment horizontal="left" vertical="center" shrinkToFit="1"/>
    </xf>
    <xf numFmtId="0" fontId="70" fillId="20" borderId="75" xfId="9" applyFont="1" applyFill="1" applyBorder="1" applyAlignment="1">
      <alignment horizontal="right" vertical="center" shrinkToFit="1"/>
    </xf>
    <xf numFmtId="0" fontId="70" fillId="18" borderId="77" xfId="5" applyNumberFormat="1" applyFont="1" applyFill="1" applyBorder="1" applyAlignment="1">
      <alignment horizontal="left" vertical="center" shrinkToFit="1"/>
    </xf>
    <xf numFmtId="0" fontId="70" fillId="20" borderId="67" xfId="9" applyFont="1" applyFill="1" applyBorder="1" applyAlignment="1">
      <alignment horizontal="left" vertical="center" shrinkToFit="1"/>
    </xf>
    <xf numFmtId="0" fontId="70" fillId="20" borderId="67" xfId="9" applyFont="1" applyFill="1" applyBorder="1" applyAlignment="1">
      <alignment horizontal="right" vertical="center" shrinkToFit="1"/>
    </xf>
    <xf numFmtId="0" fontId="70" fillId="18" borderId="3" xfId="5" applyNumberFormat="1" applyFont="1" applyFill="1" applyBorder="1" applyAlignment="1">
      <alignment horizontal="left" vertical="center"/>
    </xf>
    <xf numFmtId="0" fontId="70" fillId="18" borderId="6" xfId="5" applyNumberFormat="1" applyFont="1" applyFill="1" applyBorder="1" applyAlignment="1">
      <alignment horizontal="left" vertical="center" shrinkToFit="1"/>
    </xf>
    <xf numFmtId="0" fontId="70" fillId="20" borderId="5" xfId="9" applyFont="1" applyFill="1" applyBorder="1" applyAlignment="1">
      <alignment horizontal="left" vertical="center" shrinkToFit="1"/>
    </xf>
    <xf numFmtId="0" fontId="70" fillId="20" borderId="5" xfId="9" applyFont="1" applyFill="1" applyBorder="1" applyAlignment="1">
      <alignment horizontal="right" vertical="center" shrinkToFit="1"/>
    </xf>
    <xf numFmtId="0" fontId="70" fillId="0" borderId="0" xfId="5" applyNumberFormat="1" applyFont="1" applyFill="1" applyBorder="1" applyAlignment="1">
      <alignment vertical="center"/>
    </xf>
    <xf numFmtId="0" fontId="70" fillId="0" borderId="0" xfId="5" applyNumberFormat="1" applyFont="1" applyFill="1" applyBorder="1" applyAlignment="1">
      <alignment horizontal="left" vertical="center" shrinkToFit="1"/>
    </xf>
    <xf numFmtId="0" fontId="70" fillId="0" borderId="0" xfId="9" applyFont="1" applyFill="1" applyBorder="1" applyAlignment="1">
      <alignment horizontal="left" vertical="center" shrinkToFit="1"/>
    </xf>
    <xf numFmtId="0" fontId="72" fillId="0" borderId="0" xfId="9" applyFont="1" applyFill="1" applyBorder="1" applyAlignment="1">
      <alignment horizontal="left" vertical="center" wrapText="1" shrinkToFit="1"/>
    </xf>
    <xf numFmtId="0" fontId="70" fillId="0" borderId="0" xfId="9" applyFont="1" applyFill="1" applyBorder="1" applyAlignment="1">
      <alignment horizontal="right" vertical="center" shrinkToFit="1"/>
    </xf>
    <xf numFmtId="0" fontId="70" fillId="0" borderId="14" xfId="5" applyNumberFormat="1" applyFont="1" applyFill="1" applyBorder="1" applyAlignment="1">
      <alignment vertical="center"/>
    </xf>
    <xf numFmtId="0" fontId="70" fillId="0" borderId="14" xfId="5" applyNumberFormat="1" applyFont="1" applyFill="1" applyBorder="1" applyAlignment="1">
      <alignment horizontal="left" vertical="center" shrinkToFit="1"/>
    </xf>
    <xf numFmtId="0" fontId="70" fillId="0" borderId="14" xfId="9" applyFont="1" applyFill="1" applyBorder="1" applyAlignment="1">
      <alignment horizontal="left" vertical="center" shrinkToFit="1"/>
    </xf>
    <xf numFmtId="0" fontId="72" fillId="0" borderId="14" xfId="9" applyFont="1" applyFill="1" applyBorder="1" applyAlignment="1">
      <alignment horizontal="left" vertical="center" wrapText="1" shrinkToFit="1"/>
    </xf>
    <xf numFmtId="0" fontId="70" fillId="0" borderId="14" xfId="9" applyFont="1" applyFill="1" applyBorder="1" applyAlignment="1">
      <alignment horizontal="right" vertical="center" shrinkToFit="1"/>
    </xf>
    <xf numFmtId="0" fontId="70" fillId="18" borderId="71" xfId="5" applyNumberFormat="1" applyFont="1" applyFill="1" applyBorder="1" applyAlignment="1">
      <alignment vertical="center"/>
    </xf>
    <xf numFmtId="0" fontId="70" fillId="18" borderId="72" xfId="5" applyNumberFormat="1" applyFont="1" applyFill="1" applyBorder="1" applyAlignment="1">
      <alignment vertical="center"/>
    </xf>
    <xf numFmtId="0" fontId="70" fillId="20" borderId="73" xfId="9" applyFont="1" applyFill="1" applyBorder="1" applyAlignment="1">
      <alignment horizontal="left" vertical="center" shrinkToFit="1"/>
    </xf>
    <xf numFmtId="0" fontId="70" fillId="20" borderId="73" xfId="9" applyFont="1" applyFill="1" applyBorder="1" applyAlignment="1">
      <alignment horizontal="right" vertical="center" shrinkToFit="1"/>
    </xf>
    <xf numFmtId="0" fontId="70" fillId="18" borderId="79" xfId="5" applyNumberFormat="1" applyFont="1" applyFill="1" applyBorder="1" applyAlignment="1">
      <alignment horizontal="left" vertical="center"/>
    </xf>
    <xf numFmtId="0" fontId="70" fillId="18" borderId="78" xfId="5" applyNumberFormat="1" applyFont="1" applyFill="1" applyBorder="1" applyAlignment="1">
      <alignment vertical="center"/>
    </xf>
    <xf numFmtId="0" fontId="70" fillId="18" borderId="70" xfId="5" applyNumberFormat="1" applyFont="1" applyFill="1" applyBorder="1" applyAlignment="1">
      <alignment vertical="center"/>
    </xf>
    <xf numFmtId="0" fontId="70" fillId="18" borderId="68" xfId="5" applyNumberFormat="1" applyFont="1" applyFill="1" applyBorder="1" applyAlignment="1">
      <alignment horizontal="left" vertical="center"/>
    </xf>
    <xf numFmtId="0" fontId="70" fillId="18" borderId="3" xfId="5" applyNumberFormat="1" applyFont="1" applyFill="1" applyBorder="1" applyAlignment="1">
      <alignment vertical="center"/>
    </xf>
    <xf numFmtId="0" fontId="70" fillId="0" borderId="14" xfId="9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70" fillId="18" borderId="64" xfId="9" applyFont="1" applyFill="1" applyBorder="1" applyAlignment="1">
      <alignment horizontal="left" vertical="center" shrinkToFit="1"/>
    </xf>
    <xf numFmtId="0" fontId="70" fillId="0" borderId="64" xfId="9" applyFont="1" applyFill="1" applyBorder="1" applyAlignment="1">
      <alignment horizontal="left" vertical="center" shrinkToFit="1"/>
    </xf>
    <xf numFmtId="0" fontId="70" fillId="18" borderId="64" xfId="9" applyFont="1" applyFill="1" applyBorder="1" applyAlignment="1">
      <alignment horizontal="right" vertical="center" shrinkToFit="1"/>
    </xf>
    <xf numFmtId="0" fontId="70" fillId="20" borderId="80" xfId="9" applyFont="1" applyFill="1" applyBorder="1" applyAlignment="1">
      <alignment horizontal="right" vertical="center" shrinkToFit="1"/>
    </xf>
    <xf numFmtId="0" fontId="70" fillId="0" borderId="64" xfId="9" applyFont="1" applyFill="1" applyBorder="1" applyAlignment="1">
      <alignment horizontal="center" vertical="center" shrinkToFit="1"/>
    </xf>
    <xf numFmtId="0" fontId="70" fillId="18" borderId="4" xfId="9" applyFont="1" applyFill="1" applyBorder="1" applyAlignment="1">
      <alignment horizontal="right" vertical="center" shrinkToFit="1"/>
    </xf>
    <xf numFmtId="0" fontId="70" fillId="18" borderId="9" xfId="5" applyNumberFormat="1" applyFont="1" applyFill="1" applyBorder="1" applyAlignment="1">
      <alignment horizontal="left" vertical="center" shrinkToFit="1"/>
    </xf>
    <xf numFmtId="0" fontId="70" fillId="18" borderId="52" xfId="9" applyFont="1" applyFill="1" applyBorder="1" applyAlignment="1">
      <alignment horizontal="left" vertical="center" shrinkToFit="1"/>
    </xf>
    <xf numFmtId="0" fontId="70" fillId="0" borderId="4" xfId="9" applyFont="1" applyFill="1" applyBorder="1" applyAlignment="1">
      <alignment horizontal="center" vertical="center" shrinkToFit="1"/>
    </xf>
    <xf numFmtId="0" fontId="70" fillId="18" borderId="52" xfId="9" applyFont="1" applyFill="1" applyBorder="1" applyAlignment="1">
      <alignment horizontal="right" vertical="center" shrinkToFit="1"/>
    </xf>
    <xf numFmtId="0" fontId="70" fillId="18" borderId="57" xfId="5" applyNumberFormat="1" applyFont="1" applyFill="1" applyBorder="1" applyAlignment="1">
      <alignment horizontal="left" vertical="center"/>
    </xf>
    <xf numFmtId="0" fontId="70" fillId="18" borderId="82" xfId="5" applyNumberFormat="1" applyFont="1" applyFill="1" applyBorder="1" applyAlignment="1">
      <alignment horizontal="left" vertical="center" shrinkToFit="1"/>
    </xf>
    <xf numFmtId="0" fontId="70" fillId="18" borderId="58" xfId="5" applyNumberFormat="1" applyFont="1" applyFill="1" applyBorder="1" applyAlignment="1">
      <alignment horizontal="left" vertical="center" shrinkToFit="1"/>
    </xf>
    <xf numFmtId="0" fontId="70" fillId="18" borderId="81" xfId="9" applyFont="1" applyFill="1" applyBorder="1" applyAlignment="1">
      <alignment horizontal="left" vertical="center" shrinkToFit="1"/>
    </xf>
    <xf numFmtId="0" fontId="70" fillId="18" borderId="81" xfId="9" applyFont="1" applyFill="1" applyBorder="1" applyAlignment="1">
      <alignment horizontal="right" vertical="center" shrinkToFit="1"/>
    </xf>
    <xf numFmtId="0" fontId="70" fillId="18" borderId="63" xfId="5" applyNumberFormat="1" applyFont="1" applyFill="1" applyBorder="1" applyAlignment="1">
      <alignment horizontal="left" vertical="center" shrinkToFit="1"/>
    </xf>
    <xf numFmtId="0" fontId="70" fillId="0" borderId="64" xfId="9" applyFont="1" applyFill="1" applyBorder="1" applyAlignment="1">
      <alignment horizontal="right" vertical="center" shrinkToFit="1"/>
    </xf>
    <xf numFmtId="0" fontId="71" fillId="18" borderId="63" xfId="5" applyNumberFormat="1" applyFont="1" applyFill="1" applyBorder="1" applyAlignment="1">
      <alignment horizontal="left" vertical="center" wrapText="1"/>
    </xf>
    <xf numFmtId="0" fontId="71" fillId="18" borderId="60" xfId="5" applyNumberFormat="1" applyFont="1" applyFill="1" applyBorder="1" applyAlignment="1">
      <alignment horizontal="left" vertical="center" wrapText="1"/>
    </xf>
    <xf numFmtId="0" fontId="70" fillId="0" borderId="65" xfId="9" applyFont="1" applyFill="1" applyBorder="1" applyAlignment="1">
      <alignment horizontal="left" vertical="center" shrinkToFit="1"/>
    </xf>
    <xf numFmtId="0" fontId="70" fillId="0" borderId="65" xfId="9" applyFont="1" applyFill="1" applyBorder="1" applyAlignment="1">
      <alignment horizontal="right" vertical="center" shrinkToFit="1"/>
    </xf>
    <xf numFmtId="0" fontId="11" fillId="17" borderId="12" xfId="0" applyFont="1" applyFill="1" applyBorder="1" applyAlignment="1">
      <alignment horizontal="center" vertical="center"/>
    </xf>
    <xf numFmtId="0" fontId="70" fillId="0" borderId="63" xfId="5" applyNumberFormat="1" applyFont="1" applyFill="1" applyBorder="1" applyAlignment="1">
      <alignment horizontal="left" vertical="center" shrinkToFit="1"/>
    </xf>
    <xf numFmtId="0" fontId="70" fillId="0" borderId="13" xfId="5" applyNumberFormat="1" applyFont="1" applyFill="1" applyBorder="1" applyAlignment="1">
      <alignment horizontal="left" vertical="center"/>
    </xf>
    <xf numFmtId="0" fontId="70" fillId="0" borderId="59" xfId="5" applyNumberFormat="1" applyFont="1" applyFill="1" applyBorder="1" applyAlignment="1">
      <alignment horizontal="left" vertical="center"/>
    </xf>
    <xf numFmtId="0" fontId="70" fillId="0" borderId="8" xfId="5" applyNumberFormat="1" applyFont="1" applyFill="1" applyBorder="1" applyAlignment="1">
      <alignment horizontal="left" vertical="center"/>
    </xf>
    <xf numFmtId="0" fontId="70" fillId="0" borderId="9" xfId="5" applyNumberFormat="1" applyFont="1" applyFill="1" applyBorder="1" applyAlignment="1">
      <alignment horizontal="left" vertical="center" shrinkToFit="1"/>
    </xf>
    <xf numFmtId="0" fontId="70" fillId="18" borderId="10" xfId="5" applyNumberFormat="1" applyFont="1" applyFill="1" applyBorder="1" applyAlignment="1">
      <alignment horizontal="left" vertical="center"/>
    </xf>
    <xf numFmtId="0" fontId="70" fillId="18" borderId="72" xfId="5" applyNumberFormat="1" applyFont="1" applyFill="1" applyBorder="1" applyAlignment="1">
      <alignment horizontal="left" vertical="center" shrinkToFit="1"/>
    </xf>
    <xf numFmtId="0" fontId="75" fillId="0" borderId="13" xfId="0" applyFont="1" applyBorder="1" applyAlignment="1">
      <alignment horizontal="center" vertical="center" wrapText="1"/>
    </xf>
    <xf numFmtId="0" fontId="75" fillId="0" borderId="84" xfId="0" applyFont="1" applyBorder="1" applyAlignment="1">
      <alignment horizontal="left" vertical="center" wrapText="1"/>
    </xf>
    <xf numFmtId="0" fontId="75" fillId="0" borderId="78" xfId="0" applyFont="1" applyBorder="1" applyAlignment="1">
      <alignment horizontal="center" vertical="center" wrapText="1"/>
    </xf>
    <xf numFmtId="0" fontId="75" fillId="0" borderId="85" xfId="0" applyFont="1" applyBorder="1" applyAlignment="1">
      <alignment horizontal="left" vertical="center" wrapText="1"/>
    </xf>
    <xf numFmtId="0" fontId="75" fillId="0" borderId="59" xfId="0" applyFont="1" applyBorder="1" applyAlignment="1">
      <alignment horizontal="center" vertical="center" wrapText="1"/>
    </xf>
    <xf numFmtId="0" fontId="75" fillId="0" borderId="86" xfId="0" applyFont="1" applyBorder="1" applyAlignment="1">
      <alignment horizontal="left" vertical="center" wrapText="1"/>
    </xf>
    <xf numFmtId="0" fontId="75" fillId="0" borderId="8" xfId="0" applyFont="1" applyBorder="1" applyAlignment="1">
      <alignment horizontal="center" vertical="center" wrapText="1"/>
    </xf>
    <xf numFmtId="0" fontId="75" fillId="18" borderId="13" xfId="0" applyFont="1" applyFill="1" applyBorder="1" applyAlignment="1">
      <alignment horizontal="center" vertical="center" wrapText="1"/>
    </xf>
    <xf numFmtId="0" fontId="75" fillId="18" borderId="84" xfId="0" applyFont="1" applyFill="1" applyBorder="1" applyAlignment="1">
      <alignment horizontal="left" vertical="center" wrapText="1"/>
    </xf>
    <xf numFmtId="0" fontId="75" fillId="18" borderId="59" xfId="0" applyFont="1" applyFill="1" applyBorder="1" applyAlignment="1">
      <alignment horizontal="center" vertical="center" wrapText="1"/>
    </xf>
    <xf numFmtId="0" fontId="75" fillId="18" borderId="86" xfId="0" applyFont="1" applyFill="1" applyBorder="1" applyAlignment="1">
      <alignment horizontal="left" vertical="center" wrapText="1"/>
    </xf>
    <xf numFmtId="0" fontId="75" fillId="18" borderId="10" xfId="0" applyFont="1" applyFill="1" applyBorder="1" applyAlignment="1">
      <alignment horizontal="center" vertical="center" wrapText="1"/>
    </xf>
    <xf numFmtId="0" fontId="75" fillId="18" borderId="87" xfId="0" applyFont="1" applyFill="1" applyBorder="1" applyAlignment="1">
      <alignment horizontal="left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75" fillId="0" borderId="59" xfId="0" applyFont="1" applyFill="1" applyBorder="1" applyAlignment="1">
      <alignment horizontal="center" vertical="center" wrapText="1"/>
    </xf>
    <xf numFmtId="0" fontId="75" fillId="0" borderId="86" xfId="0" applyFont="1" applyFill="1" applyBorder="1" applyAlignment="1">
      <alignment horizontal="left" vertical="center" wrapText="1"/>
    </xf>
    <xf numFmtId="0" fontId="75" fillId="0" borderId="8" xfId="0" applyFont="1" applyFill="1" applyBorder="1" applyAlignment="1">
      <alignment horizontal="center" vertical="center" wrapText="1"/>
    </xf>
    <xf numFmtId="0" fontId="75" fillId="0" borderId="87" xfId="0" applyFont="1" applyFill="1" applyBorder="1" applyAlignment="1">
      <alignment horizontal="left" vertical="center" wrapText="1"/>
    </xf>
    <xf numFmtId="0" fontId="76" fillId="0" borderId="0" xfId="0" applyFont="1">
      <alignment vertical="center"/>
    </xf>
    <xf numFmtId="0" fontId="0" fillId="0" borderId="0" xfId="0" applyFont="1">
      <alignment vertical="center"/>
    </xf>
    <xf numFmtId="0" fontId="77" fillId="17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1" xfId="0" applyBorder="1" applyAlignment="1">
      <alignment horizontal="left" vertical="center"/>
    </xf>
    <xf numFmtId="0" fontId="14" fillId="17" borderId="5" xfId="0" applyFont="1" applyFill="1" applyBorder="1" applyAlignment="1">
      <alignment horizontal="center" vertical="center"/>
    </xf>
    <xf numFmtId="0" fontId="70" fillId="0" borderId="12" xfId="9" applyFont="1" applyFill="1" applyBorder="1" applyAlignment="1">
      <alignment horizontal="center" vertical="center" shrinkToFit="1"/>
    </xf>
    <xf numFmtId="0" fontId="74" fillId="0" borderId="15" xfId="0" applyFont="1" applyBorder="1" applyAlignment="1">
      <alignment horizontal="center" vertical="center" wrapText="1"/>
    </xf>
    <xf numFmtId="0" fontId="74" fillId="0" borderId="72" xfId="0" applyFont="1" applyBorder="1" applyAlignment="1">
      <alignment horizontal="center" vertical="center" wrapText="1"/>
    </xf>
    <xf numFmtId="0" fontId="74" fillId="0" borderId="60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74" fillId="18" borderId="15" xfId="0" applyFont="1" applyFill="1" applyBorder="1" applyAlignment="1">
      <alignment horizontal="center" vertical="center" wrapText="1"/>
    </xf>
    <xf numFmtId="0" fontId="74" fillId="18" borderId="60" xfId="0" applyFont="1" applyFill="1" applyBorder="1" applyAlignment="1">
      <alignment horizontal="center" vertical="center" wrapText="1"/>
    </xf>
    <xf numFmtId="0" fontId="74" fillId="18" borderId="11" xfId="0" applyFont="1" applyFill="1" applyBorder="1" applyAlignment="1">
      <alignment horizontal="center" vertical="center" wrapText="1"/>
    </xf>
    <xf numFmtId="0" fontId="74" fillId="18" borderId="7" xfId="0" applyFont="1" applyFill="1" applyBorder="1" applyAlignment="1">
      <alignment horizontal="center" vertical="center" wrapText="1"/>
    </xf>
    <xf numFmtId="0" fontId="74" fillId="18" borderId="72" xfId="0" applyFont="1" applyFill="1" applyBorder="1" applyAlignment="1">
      <alignment horizontal="center" vertical="center" wrapText="1"/>
    </xf>
    <xf numFmtId="0" fontId="70" fillId="0" borderId="10" xfId="9" applyFont="1" applyFill="1" applyBorder="1" applyAlignment="1">
      <alignment vertical="center" shrinkToFit="1"/>
    </xf>
    <xf numFmtId="0" fontId="70" fillId="0" borderId="0" xfId="9" applyFont="1" applyFill="1" applyBorder="1" applyAlignment="1">
      <alignment vertical="center" shrinkToFit="1"/>
    </xf>
    <xf numFmtId="0" fontId="12" fillId="23" borderId="10" xfId="0" applyFont="1" applyFill="1" applyBorder="1">
      <alignment vertical="center"/>
    </xf>
    <xf numFmtId="0" fontId="70" fillId="23" borderId="10" xfId="5" applyNumberFormat="1" applyFont="1" applyFill="1" applyBorder="1" applyAlignment="1">
      <alignment horizontal="left" vertical="center"/>
    </xf>
    <xf numFmtId="0" fontId="70" fillId="23" borderId="10" xfId="5" applyNumberFormat="1" applyFont="1" applyFill="1" applyBorder="1" applyAlignment="1">
      <alignment horizontal="left" vertical="center" shrinkToFit="1"/>
    </xf>
    <xf numFmtId="0" fontId="70" fillId="23" borderId="8" xfId="5" applyNumberFormat="1" applyFont="1" applyFill="1" applyBorder="1" applyAlignment="1">
      <alignment horizontal="left" vertical="center" shrinkToFit="1"/>
    </xf>
    <xf numFmtId="0" fontId="74" fillId="23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103" xfId="0" applyBorder="1" applyAlignment="1">
      <alignment vertical="center"/>
    </xf>
    <xf numFmtId="0" fontId="81" fillId="20" borderId="66" xfId="9" applyFont="1" applyFill="1" applyBorder="1" applyAlignment="1">
      <alignment horizontal="left" vertical="center" wrapText="1" shrinkToFit="1"/>
    </xf>
    <xf numFmtId="0" fontId="12" fillId="0" borderId="37" xfId="9" applyFont="1" applyFill="1" applyBorder="1" applyAlignment="1">
      <alignment horizontal="left" vertical="center" shrinkToFit="1"/>
    </xf>
    <xf numFmtId="0" fontId="81" fillId="0" borderId="64" xfId="9" applyFont="1" applyFill="1" applyBorder="1" applyAlignment="1">
      <alignment horizontal="left" vertical="center" shrinkToFit="1"/>
    </xf>
    <xf numFmtId="0" fontId="12" fillId="21" borderId="48" xfId="9" applyFont="1" applyFill="1" applyBorder="1" applyAlignment="1">
      <alignment horizontal="left" vertical="center" shrinkToFit="1"/>
    </xf>
    <xf numFmtId="0" fontId="12" fillId="0" borderId="48" xfId="9" applyFont="1" applyFill="1" applyBorder="1" applyAlignment="1">
      <alignment horizontal="left" vertical="center" shrinkToFit="1"/>
    </xf>
    <xf numFmtId="0" fontId="12" fillId="21" borderId="37" xfId="9" applyFont="1" applyFill="1" applyBorder="1" applyAlignment="1">
      <alignment horizontal="left" vertical="center" shrinkToFit="1"/>
    </xf>
    <xf numFmtId="0" fontId="12" fillId="20" borderId="37" xfId="9" applyFont="1" applyFill="1" applyBorder="1" applyAlignment="1">
      <alignment horizontal="left" vertical="center" wrapText="1" shrinkToFit="1"/>
    </xf>
    <xf numFmtId="0" fontId="81" fillId="19" borderId="73" xfId="9" applyFont="1" applyFill="1" applyBorder="1" applyAlignment="1">
      <alignment horizontal="left" vertical="center" shrinkToFit="1"/>
    </xf>
    <xf numFmtId="0" fontId="11" fillId="17" borderId="3" xfId="0" applyFont="1" applyFill="1" applyBorder="1" applyAlignment="1">
      <alignment horizontal="center" vertical="center"/>
    </xf>
    <xf numFmtId="0" fontId="70" fillId="18" borderId="30" xfId="5" applyNumberFormat="1" applyFont="1" applyFill="1" applyBorder="1" applyAlignment="1">
      <alignment horizontal="left" vertical="center" shrinkToFit="1"/>
    </xf>
    <xf numFmtId="0" fontId="11" fillId="17" borderId="5" xfId="0" applyFont="1" applyFill="1" applyBorder="1" applyAlignment="1">
      <alignment horizontal="center" vertical="center"/>
    </xf>
    <xf numFmtId="0" fontId="11" fillId="18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18" borderId="0" xfId="0" applyFill="1">
      <alignment vertical="center"/>
    </xf>
    <xf numFmtId="0" fontId="0" fillId="0" borderId="5" xfId="0" applyBorder="1" applyAlignment="1">
      <alignment horizontal="center" vertical="center"/>
    </xf>
    <xf numFmtId="0" fontId="12" fillId="19" borderId="5" xfId="9" applyFont="1" applyFill="1" applyBorder="1" applyAlignment="1">
      <alignment vertical="center" shrinkToFit="1"/>
    </xf>
    <xf numFmtId="0" fontId="12" fillId="0" borderId="107" xfId="9" applyFont="1" applyFill="1" applyBorder="1" applyAlignment="1">
      <alignment vertical="center" shrinkToFit="1"/>
    </xf>
    <xf numFmtId="0" fontId="0" fillId="0" borderId="9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75" fillId="0" borderId="87" xfId="0" applyFont="1" applyBorder="1" applyAlignment="1">
      <alignment horizontal="left" vertical="center" wrapText="1"/>
    </xf>
    <xf numFmtId="0" fontId="81" fillId="19" borderId="64" xfId="9" applyFont="1" applyFill="1" applyBorder="1" applyAlignment="1">
      <alignment horizontal="left" vertical="center" shrinkToFit="1"/>
    </xf>
    <xf numFmtId="0" fontId="81" fillId="0" borderId="4" xfId="9" applyFont="1" applyFill="1" applyBorder="1" applyAlignment="1">
      <alignment horizontal="left" vertical="center" shrinkToFit="1"/>
    </xf>
    <xf numFmtId="0" fontId="81" fillId="18" borderId="66" xfId="9" applyFont="1" applyFill="1" applyBorder="1" applyAlignment="1">
      <alignment horizontal="left" vertical="center" wrapText="1" shrinkToFit="1"/>
    </xf>
    <xf numFmtId="0" fontId="12" fillId="20" borderId="12" xfId="9" applyFont="1" applyFill="1" applyBorder="1" applyAlignment="1">
      <alignment horizontal="left" vertical="center" wrapText="1" shrinkToFit="1"/>
    </xf>
    <xf numFmtId="0" fontId="12" fillId="19" borderId="64" xfId="9" applyFont="1" applyFill="1" applyBorder="1" applyAlignment="1">
      <alignment horizontal="left" vertical="center" wrapText="1" shrinkToFit="1"/>
    </xf>
    <xf numFmtId="0" fontId="12" fillId="18" borderId="12" xfId="9" applyFont="1" applyFill="1" applyBorder="1" applyAlignment="1">
      <alignment horizontal="left" vertical="center" wrapText="1" shrinkToFit="1"/>
    </xf>
    <xf numFmtId="0" fontId="12" fillId="19" borderId="73" xfId="9" applyFont="1" applyFill="1" applyBorder="1" applyAlignment="1">
      <alignment horizontal="left" vertical="center" wrapText="1" shrinkToFit="1"/>
    </xf>
    <xf numFmtId="0" fontId="0" fillId="0" borderId="0" xfId="0" applyAlignment="1">
      <alignment horizontal="center" vertical="center"/>
    </xf>
    <xf numFmtId="0" fontId="14" fillId="17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24" borderId="48" xfId="9" applyFont="1" applyFill="1" applyBorder="1" applyAlignment="1">
      <alignment horizontal="center" vertical="center" shrinkToFit="1"/>
    </xf>
    <xf numFmtId="0" fontId="12" fillId="25" borderId="23" xfId="9" applyFont="1" applyFill="1" applyBorder="1" applyAlignment="1">
      <alignment horizontal="center" vertical="center" shrinkToFit="1"/>
    </xf>
    <xf numFmtId="0" fontId="12" fillId="20" borderId="23" xfId="9" applyFont="1" applyFill="1" applyBorder="1" applyAlignment="1">
      <alignment horizontal="center" vertical="center" shrinkToFit="1"/>
    </xf>
    <xf numFmtId="0" fontId="12" fillId="25" borderId="37" xfId="9" applyFont="1" applyFill="1" applyBorder="1" applyAlignment="1">
      <alignment horizontal="center" vertical="center" shrinkToFit="1"/>
    </xf>
    <xf numFmtId="0" fontId="12" fillId="19" borderId="37" xfId="9" applyFont="1" applyFill="1" applyBorder="1" applyAlignment="1">
      <alignment horizontal="center" vertical="center" shrinkToFit="1"/>
    </xf>
    <xf numFmtId="0" fontId="12" fillId="19" borderId="23" xfId="9" applyFont="1" applyFill="1" applyBorder="1" applyAlignment="1">
      <alignment horizontal="center" vertical="center" shrinkToFit="1"/>
    </xf>
    <xf numFmtId="0" fontId="12" fillId="20" borderId="40" xfId="9" applyFont="1" applyFill="1" applyBorder="1" applyAlignment="1">
      <alignment horizontal="center" vertical="center" shrinkToFit="1"/>
    </xf>
    <xf numFmtId="0" fontId="12" fillId="25" borderId="48" xfId="9" applyFont="1" applyFill="1" applyBorder="1" applyAlignment="1">
      <alignment horizontal="center" vertical="center" shrinkToFit="1"/>
    </xf>
    <xf numFmtId="0" fontId="12" fillId="24" borderId="23" xfId="9" applyFont="1" applyFill="1" applyBorder="1" applyAlignment="1">
      <alignment horizontal="center" vertical="center" shrinkToFit="1"/>
    </xf>
    <xf numFmtId="0" fontId="12" fillId="20" borderId="48" xfId="9" applyFont="1" applyFill="1" applyBorder="1" applyAlignment="1">
      <alignment horizontal="center" vertical="center" shrinkToFit="1"/>
    </xf>
    <xf numFmtId="0" fontId="12" fillId="19" borderId="4" xfId="9" applyFont="1" applyFill="1" applyBorder="1" applyAlignment="1">
      <alignment horizontal="center" vertical="center" shrinkToFit="1"/>
    </xf>
    <xf numFmtId="0" fontId="12" fillId="20" borderId="37" xfId="9" applyFont="1" applyFill="1" applyBorder="1" applyAlignment="1">
      <alignment horizontal="center" vertical="center" shrinkToFit="1"/>
    </xf>
    <xf numFmtId="0" fontId="12" fillId="20" borderId="4" xfId="9" applyFont="1" applyFill="1" applyBorder="1" applyAlignment="1">
      <alignment horizontal="center" vertical="center" shrinkToFit="1"/>
    </xf>
    <xf numFmtId="0" fontId="11" fillId="18" borderId="44" xfId="5" applyNumberFormat="1" applyFont="1" applyFill="1" applyBorder="1" applyAlignment="1">
      <alignment horizontal="left" vertical="center"/>
    </xf>
    <xf numFmtId="0" fontId="11" fillId="18" borderId="17" xfId="5" applyNumberFormat="1" applyFont="1" applyFill="1" applyBorder="1" applyAlignment="1">
      <alignment horizontal="left" vertical="center" shrinkToFit="1"/>
    </xf>
    <xf numFmtId="0" fontId="11" fillId="18" borderId="51" xfId="5" applyNumberFormat="1" applyFont="1" applyFill="1" applyBorder="1" applyAlignment="1">
      <alignment horizontal="left" vertical="center"/>
    </xf>
    <xf numFmtId="0" fontId="90" fillId="18" borderId="7" xfId="5" applyNumberFormat="1" applyFont="1" applyFill="1" applyBorder="1" applyAlignment="1">
      <alignment horizontal="left" vertical="center" shrinkToFit="1"/>
    </xf>
    <xf numFmtId="0" fontId="11" fillId="18" borderId="45" xfId="5" applyNumberFormat="1" applyFont="1" applyFill="1" applyBorder="1" applyAlignment="1">
      <alignment horizontal="left" vertical="center"/>
    </xf>
    <xf numFmtId="0" fontId="11" fillId="18" borderId="30" xfId="5" applyNumberFormat="1" applyFont="1" applyFill="1" applyBorder="1" applyAlignment="1">
      <alignment horizontal="left" vertical="center" shrinkToFit="1"/>
    </xf>
    <xf numFmtId="0" fontId="11" fillId="18" borderId="46" xfId="5" applyNumberFormat="1" applyFont="1" applyFill="1" applyBorder="1" applyAlignment="1">
      <alignment horizontal="left" vertical="center"/>
    </xf>
    <xf numFmtId="0" fontId="11" fillId="18" borderId="39" xfId="5" applyNumberFormat="1" applyFont="1" applyFill="1" applyBorder="1" applyAlignment="1">
      <alignment horizontal="left" vertical="center" shrinkToFit="1"/>
    </xf>
    <xf numFmtId="0" fontId="90" fillId="18" borderId="30" xfId="5" applyNumberFormat="1" applyFont="1" applyFill="1" applyBorder="1" applyAlignment="1">
      <alignment horizontal="left" vertical="center" shrinkToFit="1"/>
    </xf>
    <xf numFmtId="0" fontId="11" fillId="18" borderId="7" xfId="5" applyNumberFormat="1" applyFont="1" applyFill="1" applyBorder="1" applyAlignment="1">
      <alignment horizontal="left" vertical="center" shrinkToFit="1"/>
    </xf>
    <xf numFmtId="0" fontId="11" fillId="0" borderId="49" xfId="5" applyNumberFormat="1" applyFont="1" applyFill="1" applyBorder="1" applyAlignment="1">
      <alignment horizontal="left" vertical="center"/>
    </xf>
    <xf numFmtId="0" fontId="11" fillId="18" borderId="31" xfId="5" applyNumberFormat="1" applyFont="1" applyFill="1" applyBorder="1" applyAlignment="1">
      <alignment horizontal="left" vertical="center"/>
    </xf>
    <xf numFmtId="0" fontId="11" fillId="18" borderId="32" xfId="5" applyNumberFormat="1" applyFont="1" applyFill="1" applyBorder="1" applyAlignment="1">
      <alignment horizontal="left" vertical="center" shrinkToFit="1"/>
    </xf>
    <xf numFmtId="0" fontId="11" fillId="0" borderId="31" xfId="5" applyNumberFormat="1" applyFont="1" applyFill="1" applyBorder="1" applyAlignment="1">
      <alignment horizontal="left" vertical="center"/>
    </xf>
    <xf numFmtId="0" fontId="11" fillId="18" borderId="38" xfId="5" applyNumberFormat="1" applyFont="1" applyFill="1" applyBorder="1" applyAlignment="1">
      <alignment horizontal="left" vertical="center"/>
    </xf>
    <xf numFmtId="0" fontId="11" fillId="18" borderId="19" xfId="5" applyNumberFormat="1" applyFont="1" applyFill="1" applyBorder="1" applyAlignment="1">
      <alignment horizontal="left" vertical="center" shrinkToFit="1"/>
    </xf>
    <xf numFmtId="0" fontId="90" fillId="18" borderId="32" xfId="5" applyNumberFormat="1" applyFont="1" applyFill="1" applyBorder="1" applyAlignment="1">
      <alignment horizontal="left" vertical="center" wrapText="1"/>
    </xf>
    <xf numFmtId="0" fontId="90" fillId="18" borderId="30" xfId="5" applyNumberFormat="1" applyFont="1" applyFill="1" applyBorder="1" applyAlignment="1">
      <alignment horizontal="left" vertical="center" wrapText="1"/>
    </xf>
    <xf numFmtId="0" fontId="11" fillId="18" borderId="42" xfId="5" applyNumberFormat="1" applyFont="1" applyFill="1" applyBorder="1" applyAlignment="1">
      <alignment horizontal="left" vertical="center"/>
    </xf>
    <xf numFmtId="0" fontId="11" fillId="18" borderId="43" xfId="5" applyNumberFormat="1" applyFont="1" applyFill="1" applyBorder="1" applyAlignment="1">
      <alignment horizontal="left" vertical="center" shrinkToFit="1"/>
    </xf>
    <xf numFmtId="0" fontId="11" fillId="18" borderId="41" xfId="5" applyNumberFormat="1" applyFont="1" applyFill="1" applyBorder="1" applyAlignment="1">
      <alignment horizontal="left" vertical="center" shrinkToFit="1"/>
    </xf>
    <xf numFmtId="0" fontId="11" fillId="18" borderId="42" xfId="5" applyNumberFormat="1" applyFont="1" applyFill="1" applyBorder="1" applyAlignment="1">
      <alignment vertical="center"/>
    </xf>
    <xf numFmtId="0" fontId="11" fillId="18" borderId="49" xfId="5" applyNumberFormat="1" applyFont="1" applyFill="1" applyBorder="1" applyAlignment="1">
      <alignment horizontal="left" vertical="center"/>
    </xf>
    <xf numFmtId="0" fontId="94" fillId="18" borderId="35" xfId="5" applyNumberFormat="1" applyFont="1" applyFill="1" applyBorder="1" applyAlignment="1">
      <alignment horizontal="left" vertical="center"/>
    </xf>
    <xf numFmtId="0" fontId="94" fillId="18" borderId="34" xfId="5" applyNumberFormat="1" applyFont="1" applyFill="1" applyBorder="1" applyAlignment="1">
      <alignment horizontal="left" vertical="center" shrinkToFit="1"/>
    </xf>
    <xf numFmtId="0" fontId="95" fillId="20" borderId="33" xfId="9" applyFont="1" applyFill="1" applyBorder="1" applyAlignment="1">
      <alignment horizontal="center" vertical="center" shrinkToFit="1"/>
    </xf>
    <xf numFmtId="0" fontId="94" fillId="18" borderId="45" xfId="5" applyNumberFormat="1" applyFont="1" applyFill="1" applyBorder="1" applyAlignment="1">
      <alignment horizontal="left" vertical="center"/>
    </xf>
    <xf numFmtId="0" fontId="96" fillId="18" borderId="30" xfId="5" applyNumberFormat="1" applyFont="1" applyFill="1" applyBorder="1" applyAlignment="1">
      <alignment horizontal="left" vertical="center" shrinkToFit="1"/>
    </xf>
    <xf numFmtId="0" fontId="95" fillId="25" borderId="23" xfId="9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108" xfId="0" applyBorder="1">
      <alignment vertical="center"/>
    </xf>
    <xf numFmtId="0" fontId="0" fillId="0" borderId="109" xfId="0" applyBorder="1">
      <alignment vertical="center"/>
    </xf>
    <xf numFmtId="0" fontId="0" fillId="0" borderId="103" xfId="0" applyBorder="1">
      <alignment vertical="center"/>
    </xf>
    <xf numFmtId="0" fontId="0" fillId="0" borderId="112" xfId="0" applyBorder="1">
      <alignment vertical="center"/>
    </xf>
    <xf numFmtId="0" fontId="0" fillId="0" borderId="110" xfId="0" applyBorder="1">
      <alignment vertical="center"/>
    </xf>
    <xf numFmtId="0" fontId="0" fillId="0" borderId="111" xfId="0" applyBorder="1">
      <alignment vertical="center"/>
    </xf>
    <xf numFmtId="0" fontId="0" fillId="0" borderId="113" xfId="0" applyBorder="1">
      <alignment vertical="center"/>
    </xf>
    <xf numFmtId="0" fontId="0" fillId="0" borderId="114" xfId="0" applyBorder="1">
      <alignment vertical="center"/>
    </xf>
    <xf numFmtId="0" fontId="0" fillId="0" borderId="115" xfId="0" applyBorder="1">
      <alignment vertical="center"/>
    </xf>
    <xf numFmtId="0" fontId="0" fillId="18" borderId="0" xfId="0" applyFill="1" applyProtection="1">
      <alignment vertical="center"/>
    </xf>
    <xf numFmtId="0" fontId="0" fillId="18" borderId="0" xfId="0" applyFill="1" applyAlignment="1" applyProtection="1">
      <alignment horizontal="center" vertical="center"/>
    </xf>
    <xf numFmtId="0" fontId="85" fillId="18" borderId="0" xfId="0" applyFont="1" applyFill="1" applyProtection="1">
      <alignment vertical="center"/>
    </xf>
    <xf numFmtId="0" fontId="13" fillId="18" borderId="0" xfId="0" applyFont="1" applyFill="1" applyAlignment="1" applyProtection="1">
      <alignment vertical="center"/>
    </xf>
    <xf numFmtId="0" fontId="13" fillId="18" borderId="0" xfId="0" applyFont="1" applyFill="1" applyAlignment="1" applyProtection="1">
      <alignment horizontal="center" vertical="center"/>
    </xf>
    <xf numFmtId="0" fontId="0" fillId="18" borderId="13" xfId="0" applyFill="1" applyBorder="1" applyProtection="1">
      <alignment vertical="center"/>
    </xf>
    <xf numFmtId="0" fontId="0" fillId="18" borderId="15" xfId="0" applyFill="1" applyBorder="1" applyProtection="1">
      <alignment vertical="center"/>
    </xf>
    <xf numFmtId="0" fontId="0" fillId="18" borderId="10" xfId="0" applyFill="1" applyBorder="1" applyProtection="1">
      <alignment vertical="center"/>
    </xf>
    <xf numFmtId="0" fontId="0" fillId="18" borderId="11" xfId="0" applyFill="1" applyBorder="1" applyProtection="1">
      <alignment vertical="center"/>
    </xf>
    <xf numFmtId="0" fontId="0" fillId="18" borderId="0" xfId="0" applyFill="1" applyBorder="1" applyAlignment="1" applyProtection="1">
      <alignment horizontal="center" vertical="center"/>
    </xf>
    <xf numFmtId="0" fontId="0" fillId="18" borderId="0" xfId="0" applyFill="1" applyBorder="1" applyProtection="1">
      <alignment vertical="center"/>
    </xf>
    <xf numFmtId="0" fontId="0" fillId="0" borderId="10" xfId="0" applyBorder="1" applyProtection="1">
      <alignment vertical="center"/>
    </xf>
    <xf numFmtId="0" fontId="0" fillId="22" borderId="91" xfId="0" applyFill="1" applyBorder="1" applyAlignment="1" applyProtection="1">
      <alignment horizontal="left" vertical="center" wrapText="1"/>
    </xf>
    <xf numFmtId="0" fontId="0" fillId="22" borderId="0" xfId="0" applyFill="1" applyBorder="1" applyAlignment="1" applyProtection="1">
      <alignment horizontal="left" vertical="center" wrapText="1"/>
    </xf>
    <xf numFmtId="0" fontId="0" fillId="22" borderId="0" xfId="0" applyFill="1" applyBorder="1" applyAlignment="1" applyProtection="1">
      <alignment horizontal="center" vertical="center" wrapText="1"/>
    </xf>
    <xf numFmtId="0" fontId="0" fillId="22" borderId="92" xfId="0" applyFill="1" applyBorder="1" applyAlignment="1" applyProtection="1">
      <alignment horizontal="left" vertical="center" wrapText="1"/>
    </xf>
    <xf numFmtId="0" fontId="0" fillId="18" borderId="106" xfId="0" applyFill="1" applyBorder="1" applyProtection="1">
      <alignment vertical="center"/>
    </xf>
    <xf numFmtId="0" fontId="0" fillId="22" borderId="0" xfId="0" applyFill="1" applyBorder="1" applyAlignment="1" applyProtection="1">
      <alignment horizontal="center" vertical="center" shrinkToFit="1"/>
    </xf>
    <xf numFmtId="0" fontId="0" fillId="22" borderId="0" xfId="0" applyFill="1" applyBorder="1" applyAlignment="1" applyProtection="1">
      <alignment horizontal="left" vertical="center" shrinkToFit="1"/>
    </xf>
    <xf numFmtId="0" fontId="6" fillId="22" borderId="0" xfId="634" applyFont="1" applyFill="1" applyBorder="1" applyAlignment="1" applyProtection="1">
      <alignment horizontal="center" vertical="center"/>
    </xf>
    <xf numFmtId="212" fontId="6" fillId="22" borderId="0" xfId="635" applyNumberFormat="1" applyFont="1" applyFill="1" applyBorder="1" applyAlignment="1" applyProtection="1">
      <alignment vertical="center" shrinkToFit="1"/>
    </xf>
    <xf numFmtId="212" fontId="84" fillId="22" borderId="0" xfId="635" applyNumberFormat="1" applyFont="1" applyFill="1" applyBorder="1" applyAlignment="1" applyProtection="1">
      <alignment vertical="center" shrinkToFit="1"/>
    </xf>
    <xf numFmtId="212" fontId="79" fillId="22" borderId="0" xfId="635" applyNumberFormat="1" applyFont="1" applyFill="1" applyBorder="1" applyAlignment="1" applyProtection="1">
      <alignment vertical="center" shrinkToFit="1"/>
    </xf>
    <xf numFmtId="0" fontId="0" fillId="22" borderId="95" xfId="0" applyFill="1" applyBorder="1" applyAlignment="1" applyProtection="1">
      <alignment horizontal="left" vertical="center" wrapText="1"/>
    </xf>
    <xf numFmtId="0" fontId="0" fillId="22" borderId="96" xfId="0" applyFill="1" applyBorder="1" applyAlignment="1" applyProtection="1">
      <alignment horizontal="left" vertical="center" wrapText="1"/>
    </xf>
    <xf numFmtId="0" fontId="6" fillId="22" borderId="96" xfId="0" applyFont="1" applyFill="1" applyBorder="1" applyAlignment="1" applyProtection="1">
      <alignment horizontal="left" vertical="center"/>
    </xf>
    <xf numFmtId="0" fontId="6" fillId="22" borderId="96" xfId="0" applyFont="1" applyFill="1" applyBorder="1" applyAlignment="1" applyProtection="1">
      <alignment horizontal="center" vertical="center"/>
    </xf>
    <xf numFmtId="0" fontId="0" fillId="22" borderId="96" xfId="0" applyFill="1" applyBorder="1" applyAlignment="1" applyProtection="1">
      <alignment horizontal="center" vertical="center" wrapText="1"/>
    </xf>
    <xf numFmtId="0" fontId="0" fillId="22" borderId="97" xfId="0" applyFill="1" applyBorder="1" applyAlignment="1" applyProtection="1">
      <alignment horizontal="left" vertical="center" wrapText="1"/>
    </xf>
    <xf numFmtId="0" fontId="0" fillId="18" borderId="0" xfId="0" applyFill="1" applyBorder="1" applyAlignment="1" applyProtection="1">
      <alignment horizontal="left" vertical="center" wrapText="1"/>
    </xf>
    <xf numFmtId="0" fontId="6" fillId="18" borderId="0" xfId="0" applyFont="1" applyFill="1" applyBorder="1" applyAlignment="1" applyProtection="1">
      <alignment horizontal="center" vertical="center"/>
    </xf>
    <xf numFmtId="0" fontId="0" fillId="18" borderId="0" xfId="0" applyFill="1" applyBorder="1" applyAlignment="1" applyProtection="1">
      <alignment horizontal="center" vertical="center" wrapText="1"/>
    </xf>
    <xf numFmtId="0" fontId="6" fillId="18" borderId="0" xfId="0" applyFont="1" applyFill="1" applyBorder="1" applyAlignment="1" applyProtection="1">
      <alignment horizontal="right" vertical="top"/>
    </xf>
    <xf numFmtId="0" fontId="6" fillId="18" borderId="0" xfId="636" applyFont="1" applyFill="1" applyBorder="1" applyProtection="1">
      <alignment vertical="center"/>
    </xf>
    <xf numFmtId="0" fontId="6" fillId="18" borderId="0" xfId="0" applyFont="1" applyFill="1" applyBorder="1" applyProtection="1">
      <alignment vertical="center"/>
    </xf>
    <xf numFmtId="0" fontId="6" fillId="18" borderId="0" xfId="0" applyFont="1" applyFill="1" applyBorder="1" applyAlignment="1" applyProtection="1">
      <alignment vertical="top"/>
    </xf>
    <xf numFmtId="0" fontId="6" fillId="0" borderId="0" xfId="0" applyFont="1" applyBorder="1" applyAlignment="1" applyProtection="1">
      <alignment horizontal="right" vertical="top"/>
    </xf>
    <xf numFmtId="0" fontId="6" fillId="18" borderId="0" xfId="0" applyFont="1" applyFill="1" applyAlignment="1" applyProtection="1">
      <alignment horizontal="center" vertical="center"/>
    </xf>
    <xf numFmtId="0" fontId="6" fillId="18" borderId="0" xfId="0" applyFont="1" applyFill="1" applyBorder="1" applyAlignment="1" applyProtection="1">
      <alignment vertical="center"/>
    </xf>
    <xf numFmtId="0" fontId="0" fillId="18" borderId="14" xfId="0" applyFill="1" applyBorder="1" applyProtection="1">
      <alignment vertical="center"/>
    </xf>
    <xf numFmtId="0" fontId="3" fillId="18" borderId="14" xfId="636" applyFont="1" applyFill="1" applyBorder="1" applyProtection="1">
      <alignment vertical="center"/>
    </xf>
    <xf numFmtId="0" fontId="0" fillId="18" borderId="14" xfId="0" applyFill="1" applyBorder="1" applyAlignment="1" applyProtection="1">
      <alignment horizontal="center" vertical="center"/>
    </xf>
    <xf numFmtId="0" fontId="13" fillId="18" borderId="9" xfId="636" applyFont="1" applyFill="1" applyBorder="1" applyAlignment="1" applyProtection="1">
      <alignment vertical="center"/>
    </xf>
    <xf numFmtId="0" fontId="13" fillId="18" borderId="9" xfId="0" applyFont="1" applyFill="1" applyBorder="1" applyAlignment="1" applyProtection="1">
      <alignment vertical="center"/>
    </xf>
    <xf numFmtId="0" fontId="13" fillId="18" borderId="9" xfId="0" applyFont="1" applyFill="1" applyBorder="1" applyAlignment="1" applyProtection="1">
      <alignment horizontal="center" vertical="center"/>
    </xf>
    <xf numFmtId="0" fontId="13" fillId="18" borderId="9" xfId="0" applyFont="1" applyFill="1" applyBorder="1" applyProtection="1">
      <alignment vertical="center"/>
    </xf>
    <xf numFmtId="0" fontId="0" fillId="18" borderId="8" xfId="0" applyFill="1" applyBorder="1" applyProtection="1">
      <alignment vertical="center"/>
    </xf>
    <xf numFmtId="0" fontId="0" fillId="18" borderId="7" xfId="0" applyFill="1" applyBorder="1" applyProtection="1">
      <alignment vertical="center"/>
    </xf>
    <xf numFmtId="0" fontId="0" fillId="0" borderId="0" xfId="0" applyProtection="1">
      <alignment vertical="center"/>
    </xf>
    <xf numFmtId="0" fontId="13" fillId="18" borderId="0" xfId="0" applyFont="1" applyFill="1" applyProtection="1">
      <alignment vertical="center"/>
    </xf>
    <xf numFmtId="0" fontId="13" fillId="0" borderId="0" xfId="0" applyFont="1" applyProtection="1">
      <alignment vertical="center"/>
    </xf>
    <xf numFmtId="0" fontId="78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0" fontId="80" fillId="0" borderId="0" xfId="0" applyFont="1" applyProtection="1">
      <alignment vertical="center"/>
    </xf>
    <xf numFmtId="0" fontId="78" fillId="0" borderId="0" xfId="0" applyFont="1" applyAlignment="1" applyProtection="1">
      <alignment horizontal="right" vertical="center"/>
    </xf>
    <xf numFmtId="0" fontId="12" fillId="0" borderId="0" xfId="0" applyFont="1" applyProtection="1">
      <alignment vertical="center"/>
    </xf>
    <xf numFmtId="0" fontId="80" fillId="0" borderId="0" xfId="0" applyFont="1" applyAlignment="1" applyProtection="1">
      <alignment horizontal="right" vertical="center"/>
    </xf>
    <xf numFmtId="0" fontId="11" fillId="18" borderId="50" xfId="5" applyNumberFormat="1" applyFont="1" applyFill="1" applyBorder="1" applyAlignment="1">
      <alignment horizontal="left" vertical="center" shrinkToFit="1"/>
    </xf>
    <xf numFmtId="0" fontId="0" fillId="21" borderId="116" xfId="0" applyFill="1" applyBorder="1">
      <alignment vertical="center"/>
    </xf>
    <xf numFmtId="0" fontId="0" fillId="26" borderId="116" xfId="0" applyFill="1" applyBorder="1">
      <alignment vertical="center"/>
    </xf>
    <xf numFmtId="38" fontId="0" fillId="0" borderId="116" xfId="638" applyFont="1" applyBorder="1">
      <alignment vertical="center"/>
    </xf>
    <xf numFmtId="38" fontId="0" fillId="0" borderId="116" xfId="0" applyNumberFormat="1" applyBorder="1">
      <alignment vertical="center"/>
    </xf>
    <xf numFmtId="38" fontId="0" fillId="26" borderId="116" xfId="638" applyFont="1" applyFill="1" applyBorder="1">
      <alignment vertical="center"/>
    </xf>
    <xf numFmtId="0" fontId="97" fillId="0" borderId="0" xfId="0" applyFont="1" applyProtection="1">
      <alignment vertical="center"/>
      <protection hidden="1"/>
    </xf>
    <xf numFmtId="0" fontId="98" fillId="18" borderId="30" xfId="5" applyNumberFormat="1" applyFont="1" applyFill="1" applyBorder="1" applyAlignment="1" applyProtection="1">
      <alignment horizontal="left" vertical="center" wrapText="1" shrinkToFit="1"/>
      <protection hidden="1"/>
    </xf>
    <xf numFmtId="0" fontId="12" fillId="0" borderId="63" xfId="9" applyFont="1" applyFill="1" applyBorder="1" applyAlignment="1" applyProtection="1">
      <alignment horizontal="center" vertical="center" shrinkToFit="1"/>
      <protection locked="0"/>
    </xf>
    <xf numFmtId="0" fontId="12" fillId="0" borderId="60" xfId="9" applyFont="1" applyFill="1" applyBorder="1" applyAlignment="1" applyProtection="1">
      <alignment horizontal="center" vertical="center" shrinkToFit="1"/>
      <protection locked="0"/>
    </xf>
    <xf numFmtId="0" fontId="12" fillId="0" borderId="72" xfId="9" applyFont="1" applyFill="1" applyBorder="1" applyAlignment="1" applyProtection="1">
      <alignment horizontal="center" vertical="center" shrinkToFit="1"/>
      <protection locked="0"/>
    </xf>
    <xf numFmtId="0" fontId="12" fillId="0" borderId="104" xfId="9" applyFont="1" applyFill="1" applyBorder="1" applyAlignment="1" applyProtection="1">
      <alignment horizontal="center" vertical="center" shrinkToFit="1"/>
      <protection locked="0"/>
    </xf>
    <xf numFmtId="0" fontId="99" fillId="25" borderId="5" xfId="640" applyFont="1" applyFill="1" applyBorder="1" applyAlignment="1">
      <alignment horizontal="center" vertical="center"/>
    </xf>
    <xf numFmtId="0" fontId="1" fillId="0" borderId="0" xfId="640" applyFont="1" applyFill="1">
      <alignment vertical="center"/>
    </xf>
    <xf numFmtId="0" fontId="94" fillId="0" borderId="5" xfId="640" applyFont="1" applyFill="1" applyBorder="1">
      <alignment vertical="center"/>
    </xf>
    <xf numFmtId="0" fontId="94" fillId="28" borderId="5" xfId="640" applyFont="1" applyFill="1" applyBorder="1">
      <alignment vertical="center"/>
    </xf>
    <xf numFmtId="0" fontId="101" fillId="29" borderId="9" xfId="640" applyFont="1" applyFill="1" applyBorder="1" applyAlignment="1">
      <alignment horizontal="center" vertical="center"/>
    </xf>
    <xf numFmtId="0" fontId="101" fillId="29" borderId="8" xfId="640" applyFont="1" applyFill="1" applyBorder="1" applyAlignment="1">
      <alignment horizontal="center" vertical="center"/>
    </xf>
    <xf numFmtId="0" fontId="102" fillId="29" borderId="5" xfId="640" applyFont="1" applyFill="1" applyBorder="1" applyAlignment="1">
      <alignment horizontal="center" vertical="center"/>
    </xf>
    <xf numFmtId="0" fontId="103" fillId="30" borderId="5" xfId="640" applyFont="1" applyFill="1" applyBorder="1" applyAlignment="1">
      <alignment horizontal="left" vertical="center"/>
    </xf>
    <xf numFmtId="0" fontId="103" fillId="0" borderId="2" xfId="640" applyFont="1" applyFill="1" applyBorder="1" applyAlignment="1">
      <alignment horizontal="left" vertical="center"/>
    </xf>
    <xf numFmtId="0" fontId="103" fillId="0" borderId="5" xfId="640" applyFont="1" applyBorder="1" applyAlignment="1">
      <alignment horizontal="left" vertical="center"/>
    </xf>
    <xf numFmtId="0" fontId="103" fillId="0" borderId="14" xfId="640" applyFont="1" applyFill="1" applyBorder="1" applyAlignment="1">
      <alignment horizontal="left" vertical="center"/>
    </xf>
    <xf numFmtId="0" fontId="103" fillId="0" borderId="5" xfId="640" applyFont="1" applyFill="1" applyBorder="1" applyAlignment="1">
      <alignment horizontal="left" vertical="center"/>
    </xf>
    <xf numFmtId="0" fontId="103" fillId="31" borderId="5" xfId="640" applyFont="1" applyFill="1" applyBorder="1" applyAlignment="1">
      <alignment horizontal="left" vertical="center"/>
    </xf>
    <xf numFmtId="0" fontId="0" fillId="22" borderId="92" xfId="0" applyFill="1" applyBorder="1" applyAlignment="1" applyProtection="1">
      <alignment horizontal="left" vertical="center" shrinkToFit="1"/>
    </xf>
    <xf numFmtId="0" fontId="0" fillId="22" borderId="103" xfId="0" applyFill="1" applyBorder="1" applyAlignment="1" applyProtection="1">
      <alignment horizontal="left" vertical="center" shrinkToFit="1"/>
    </xf>
    <xf numFmtId="0" fontId="0" fillId="26" borderId="121" xfId="0" applyFill="1" applyBorder="1">
      <alignment vertical="center"/>
    </xf>
    <xf numFmtId="38" fontId="0" fillId="0" borderId="121" xfId="638" applyFont="1" applyBorder="1">
      <alignment vertical="center"/>
    </xf>
    <xf numFmtId="38" fontId="0" fillId="26" borderId="121" xfId="638" applyFont="1" applyFill="1" applyBorder="1">
      <alignment vertical="center"/>
    </xf>
    <xf numFmtId="0" fontId="0" fillId="0" borderId="121" xfId="0" applyBorder="1">
      <alignment vertical="center"/>
    </xf>
    <xf numFmtId="0" fontId="12" fillId="20" borderId="23" xfId="9" applyFont="1" applyFill="1" applyBorder="1" applyAlignment="1">
      <alignment horizontal="center" vertical="center" wrapText="1" shrinkToFit="1"/>
    </xf>
    <xf numFmtId="0" fontId="11" fillId="0" borderId="5" xfId="0" applyFont="1" applyBorder="1">
      <alignment vertical="center"/>
    </xf>
    <xf numFmtId="0" fontId="11" fillId="0" borderId="5" xfId="0" applyFont="1" applyBorder="1" applyAlignment="1">
      <alignment vertical="center" wrapText="1"/>
    </xf>
    <xf numFmtId="0" fontId="109" fillId="0" borderId="5" xfId="0" applyFont="1" applyBorder="1" applyAlignment="1">
      <alignment vertical="center" wrapText="1"/>
    </xf>
    <xf numFmtId="0" fontId="89" fillId="0" borderId="4" xfId="0" applyFont="1" applyBorder="1" applyAlignment="1">
      <alignment vertical="center" wrapText="1"/>
    </xf>
    <xf numFmtId="0" fontId="11" fillId="0" borderId="122" xfId="0" applyFont="1" applyBorder="1">
      <alignment vertical="center"/>
    </xf>
    <xf numFmtId="0" fontId="12" fillId="0" borderId="5" xfId="0" applyFont="1" applyBorder="1" applyAlignment="1">
      <alignment vertical="center" wrapText="1"/>
    </xf>
    <xf numFmtId="0" fontId="0" fillId="21" borderId="116" xfId="0" applyFill="1" applyBorder="1" applyAlignment="1">
      <alignment horizontal="center" vertical="center"/>
    </xf>
    <xf numFmtId="0" fontId="0" fillId="21" borderId="116" xfId="0" applyFill="1" applyBorder="1" applyAlignment="1">
      <alignment horizontal="left" vertical="center"/>
    </xf>
    <xf numFmtId="0" fontId="11" fillId="21" borderId="116" xfId="0" applyFont="1" applyFill="1" applyBorder="1">
      <alignment vertical="center"/>
    </xf>
    <xf numFmtId="0" fontId="11" fillId="21" borderId="121" xfId="0" applyFont="1" applyFill="1" applyBorder="1">
      <alignment vertical="center"/>
    </xf>
    <xf numFmtId="0" fontId="11" fillId="0" borderId="4" xfId="0" applyFont="1" applyBorder="1" applyAlignment="1">
      <alignment vertical="top" wrapText="1"/>
    </xf>
    <xf numFmtId="0" fontId="11" fillId="0" borderId="12" xfId="0" applyFont="1" applyBorder="1" applyAlignment="1">
      <alignment wrapText="1"/>
    </xf>
    <xf numFmtId="212" fontId="79" fillId="22" borderId="0" xfId="635" applyNumberFormat="1" applyFont="1" applyFill="1" applyBorder="1" applyAlignment="1" applyProtection="1">
      <alignment horizontal="left" vertical="center" shrinkToFit="1"/>
    </xf>
    <xf numFmtId="0" fontId="6" fillId="18" borderId="0" xfId="0" applyFont="1" applyFill="1" applyAlignment="1" applyProtection="1">
      <alignment horizontal="left" vertical="center"/>
    </xf>
    <xf numFmtId="0" fontId="6" fillId="18" borderId="0" xfId="0" applyFont="1" applyFill="1" applyBorder="1" applyAlignment="1" applyProtection="1">
      <alignment horizontal="left" vertical="center"/>
    </xf>
    <xf numFmtId="0" fontId="85" fillId="18" borderId="0" xfId="0" applyFont="1" applyFill="1" applyAlignment="1" applyProtection="1">
      <alignment horizontal="center" vertical="center"/>
    </xf>
    <xf numFmtId="0" fontId="6" fillId="18" borderId="0" xfId="0" applyFont="1" applyFill="1" applyBorder="1" applyAlignment="1" applyProtection="1">
      <alignment horizontal="left" vertical="center" wrapText="1"/>
    </xf>
    <xf numFmtId="0" fontId="82" fillId="18" borderId="0" xfId="0" applyFont="1" applyFill="1" applyBorder="1" applyAlignment="1" applyProtection="1">
      <alignment horizontal="left" vertical="center"/>
    </xf>
    <xf numFmtId="0" fontId="88" fillId="18" borderId="0" xfId="0" applyFont="1" applyFill="1" applyBorder="1" applyAlignment="1" applyProtection="1">
      <alignment horizontal="left" vertical="center"/>
    </xf>
    <xf numFmtId="0" fontId="88" fillId="18" borderId="0" xfId="0" applyFont="1" applyFill="1" applyBorder="1" applyAlignment="1" applyProtection="1">
      <alignment horizontal="left"/>
    </xf>
    <xf numFmtId="0" fontId="0" fillId="18" borderId="124" xfId="0" applyFill="1" applyBorder="1" applyProtection="1">
      <alignment vertical="center"/>
    </xf>
    <xf numFmtId="0" fontId="0" fillId="22" borderId="92" xfId="0" applyFill="1" applyBorder="1" applyAlignment="1" applyProtection="1">
      <alignment horizontal="right" vertical="top" shrinkToFit="1"/>
    </xf>
    <xf numFmtId="0" fontId="103" fillId="30" borderId="5" xfId="0" applyFont="1" applyFill="1" applyBorder="1" applyAlignment="1">
      <alignment horizontal="left" vertical="center"/>
    </xf>
    <xf numFmtId="0" fontId="103" fillId="0" borderId="5" xfId="0" applyFont="1" applyBorder="1" applyAlignment="1">
      <alignment horizontal="left" vertical="center"/>
    </xf>
    <xf numFmtId="0" fontId="103" fillId="0" borderId="12" xfId="0" applyFont="1" applyFill="1" applyBorder="1" applyAlignment="1">
      <alignment horizontal="left" vertical="center"/>
    </xf>
    <xf numFmtId="0" fontId="116" fillId="30" borderId="5" xfId="0" applyFont="1" applyFill="1" applyBorder="1" applyAlignment="1">
      <alignment horizontal="left" vertical="center"/>
    </xf>
    <xf numFmtId="209" fontId="0" fillId="0" borderId="101" xfId="0" applyNumberFormat="1" applyFont="1" applyBorder="1" applyAlignment="1" applyProtection="1">
      <alignment horizontal="left" vertical="center"/>
      <protection hidden="1"/>
    </xf>
    <xf numFmtId="209" fontId="0" fillId="0" borderId="101" xfId="0" applyNumberFormat="1" applyBorder="1" applyAlignment="1" applyProtection="1">
      <alignment horizontal="left" vertical="center"/>
      <protection hidden="1"/>
    </xf>
    <xf numFmtId="0" fontId="3" fillId="0" borderId="0" xfId="632"/>
    <xf numFmtId="0" fontId="6" fillId="18" borderId="0" xfId="0" applyFont="1" applyFill="1" applyBorder="1" applyAlignment="1" applyProtection="1">
      <alignment horizontal="left" vertical="center" wrapText="1"/>
    </xf>
    <xf numFmtId="0" fontId="88" fillId="18" borderId="0" xfId="0" applyFont="1" applyFill="1" applyBorder="1" applyAlignment="1" applyProtection="1">
      <alignment horizontal="left" vertical="center"/>
    </xf>
    <xf numFmtId="212" fontId="3" fillId="0" borderId="13" xfId="635" applyNumberFormat="1" applyFont="1" applyFill="1" applyBorder="1" applyAlignment="1" applyProtection="1">
      <alignment horizontal="center" vertical="center" shrinkToFit="1"/>
    </xf>
    <xf numFmtId="212" fontId="3" fillId="0" borderId="8" xfId="635" applyNumberFormat="1" applyFont="1" applyFill="1" applyBorder="1" applyAlignment="1" applyProtection="1">
      <alignment horizontal="center" vertical="center" shrinkToFit="1"/>
    </xf>
    <xf numFmtId="0" fontId="88" fillId="18" borderId="0" xfId="0" applyFont="1" applyFill="1" applyBorder="1" applyAlignment="1" applyProtection="1">
      <alignment horizontal="left"/>
    </xf>
    <xf numFmtId="0" fontId="104" fillId="32" borderId="93" xfId="0" applyFont="1" applyFill="1" applyBorder="1" applyAlignment="1" applyProtection="1">
      <alignment horizontal="center" vertical="center" shrinkToFit="1"/>
      <protection locked="0"/>
    </xf>
    <xf numFmtId="0" fontId="104" fillId="32" borderId="1" xfId="0" applyFont="1" applyFill="1" applyBorder="1" applyAlignment="1" applyProtection="1">
      <alignment horizontal="center" vertical="center" shrinkToFit="1"/>
      <protection locked="0"/>
    </xf>
    <xf numFmtId="0" fontId="104" fillId="32" borderId="94" xfId="0" applyFont="1" applyFill="1" applyBorder="1" applyAlignment="1" applyProtection="1">
      <alignment horizontal="center" vertical="center" shrinkToFit="1"/>
      <protection locked="0"/>
    </xf>
    <xf numFmtId="0" fontId="6" fillId="18" borderId="0" xfId="0" applyFont="1" applyFill="1" applyBorder="1" applyAlignment="1" applyProtection="1">
      <alignment horizontal="left" vertical="center"/>
    </xf>
    <xf numFmtId="0" fontId="6" fillId="18" borderId="0" xfId="0" applyFont="1" applyFill="1" applyAlignment="1" applyProtection="1">
      <alignment horizontal="left" vertical="center"/>
    </xf>
    <xf numFmtId="0" fontId="6" fillId="18" borderId="0" xfId="0" applyFont="1" applyFill="1" applyAlignment="1" applyProtection="1">
      <alignment horizontal="left" vertical="center" wrapText="1"/>
    </xf>
    <xf numFmtId="0" fontId="85" fillId="18" borderId="0" xfId="0" applyFont="1" applyFill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105" xfId="0" applyBorder="1" applyAlignment="1" applyProtection="1">
      <alignment horizontal="center" vertical="center" wrapText="1"/>
    </xf>
    <xf numFmtId="209" fontId="83" fillId="19" borderId="93" xfId="0" applyNumberFormat="1" applyFont="1" applyFill="1" applyBorder="1" applyAlignment="1" applyProtection="1">
      <alignment horizontal="center" vertical="center" shrinkToFit="1"/>
      <protection locked="0"/>
    </xf>
    <xf numFmtId="209" fontId="83" fillId="19" borderId="1" xfId="0" applyNumberFormat="1" applyFont="1" applyFill="1" applyBorder="1" applyAlignment="1" applyProtection="1">
      <alignment horizontal="center" vertical="center" shrinkToFit="1"/>
      <protection locked="0"/>
    </xf>
    <xf numFmtId="209" fontId="83" fillId="19" borderId="9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634" applyFont="1" applyFill="1" applyBorder="1" applyAlignment="1" applyProtection="1">
      <alignment horizontal="center" vertical="center"/>
    </xf>
    <xf numFmtId="0" fontId="3" fillId="0" borderId="2" xfId="634" applyFont="1" applyFill="1" applyBorder="1" applyAlignment="1" applyProtection="1">
      <alignment horizontal="center" vertical="center"/>
    </xf>
    <xf numFmtId="0" fontId="83" fillId="19" borderId="93" xfId="635" applyNumberFormat="1" applyFont="1" applyFill="1" applyBorder="1" applyAlignment="1" applyProtection="1">
      <alignment horizontal="center" vertical="center" shrinkToFit="1"/>
      <protection locked="0"/>
    </xf>
    <xf numFmtId="0" fontId="83" fillId="19" borderId="1" xfId="635" applyNumberFormat="1" applyFont="1" applyFill="1" applyBorder="1" applyAlignment="1" applyProtection="1">
      <alignment horizontal="center" vertical="center" shrinkToFit="1"/>
      <protection locked="0"/>
    </xf>
    <xf numFmtId="0" fontId="83" fillId="19" borderId="94" xfId="635" applyNumberFormat="1" applyFont="1" applyFill="1" applyBorder="1" applyAlignment="1" applyProtection="1">
      <alignment horizontal="center" vertical="center" shrinkToFit="1"/>
      <protection locked="0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105" xfId="0" applyFill="1" applyBorder="1" applyAlignment="1" applyProtection="1">
      <alignment horizontal="center" vertical="center" wrapText="1"/>
    </xf>
    <xf numFmtId="0" fontId="92" fillId="18" borderId="14" xfId="0" applyFont="1" applyFill="1" applyBorder="1" applyAlignment="1" applyProtection="1">
      <alignment horizontal="left" vertical="center" wrapText="1"/>
    </xf>
    <xf numFmtId="0" fontId="92" fillId="18" borderId="0" xfId="0" applyFont="1" applyFill="1" applyBorder="1" applyAlignment="1" applyProtection="1">
      <alignment horizontal="left" vertical="center" wrapText="1"/>
    </xf>
    <xf numFmtId="0" fontId="6" fillId="22" borderId="88" xfId="0" applyFont="1" applyFill="1" applyBorder="1" applyAlignment="1" applyProtection="1">
      <alignment horizontal="left" vertical="center" wrapText="1"/>
    </xf>
    <xf numFmtId="0" fontId="6" fillId="22" borderId="89" xfId="0" applyFont="1" applyFill="1" applyBorder="1" applyAlignment="1" applyProtection="1">
      <alignment horizontal="left" vertical="center" wrapText="1"/>
    </xf>
    <xf numFmtId="0" fontId="6" fillId="22" borderId="90" xfId="0" applyFont="1" applyFill="1" applyBorder="1" applyAlignment="1" applyProtection="1">
      <alignment horizontal="left" vertical="center" wrapText="1"/>
    </xf>
    <xf numFmtId="0" fontId="6" fillId="22" borderId="91" xfId="0" applyFont="1" applyFill="1" applyBorder="1" applyAlignment="1" applyProtection="1">
      <alignment horizontal="left" vertical="center" wrapText="1"/>
    </xf>
    <xf numFmtId="0" fontId="6" fillId="22" borderId="0" xfId="0" applyFont="1" applyFill="1" applyBorder="1" applyAlignment="1" applyProtection="1">
      <alignment horizontal="left" vertical="center" wrapText="1"/>
    </xf>
    <xf numFmtId="0" fontId="6" fillId="22" borderId="92" xfId="0" applyFont="1" applyFill="1" applyBorder="1" applyAlignment="1" applyProtection="1">
      <alignment horizontal="left" vertical="center" wrapText="1"/>
    </xf>
    <xf numFmtId="0" fontId="0" fillId="0" borderId="3" xfId="634" applyFont="1" applyFill="1" applyBorder="1" applyAlignment="1" applyProtection="1">
      <alignment horizontal="center" vertical="center"/>
    </xf>
    <xf numFmtId="0" fontId="83" fillId="19" borderId="93" xfId="0" applyFont="1" applyFill="1" applyBorder="1" applyAlignment="1" applyProtection="1">
      <alignment horizontal="center" vertical="center" shrinkToFit="1"/>
      <protection locked="0"/>
    </xf>
    <xf numFmtId="0" fontId="83" fillId="19" borderId="1" xfId="0" applyFont="1" applyFill="1" applyBorder="1" applyAlignment="1" applyProtection="1">
      <alignment horizontal="center" vertical="center" shrinkToFit="1"/>
      <protection locked="0"/>
    </xf>
    <xf numFmtId="0" fontId="83" fillId="19" borderId="94" xfId="0" applyFont="1" applyFill="1" applyBorder="1" applyAlignment="1" applyProtection="1">
      <alignment horizontal="center" vertical="center" shrinkToFit="1"/>
      <protection locked="0"/>
    </xf>
    <xf numFmtId="0" fontId="113" fillId="32" borderId="117" xfId="0" applyFont="1" applyFill="1" applyBorder="1" applyAlignment="1" applyProtection="1">
      <alignment horizontal="center" vertical="center" shrinkToFit="1"/>
      <protection locked="0"/>
    </xf>
    <xf numFmtId="0" fontId="113" fillId="32" borderId="118" xfId="0" applyFont="1" applyFill="1" applyBorder="1" applyAlignment="1" applyProtection="1">
      <alignment horizontal="center" vertical="center" shrinkToFit="1"/>
      <protection locked="0"/>
    </xf>
    <xf numFmtId="0" fontId="113" fillId="32" borderId="119" xfId="0" applyFont="1" applyFill="1" applyBorder="1" applyAlignment="1" applyProtection="1">
      <alignment horizontal="center" vertical="center" shrinkToFit="1"/>
      <protection locked="0"/>
    </xf>
    <xf numFmtId="0" fontId="113" fillId="32" borderId="120" xfId="0" applyFont="1" applyFill="1" applyBorder="1" applyAlignment="1" applyProtection="1">
      <alignment horizontal="center" vertical="center" shrinkToFit="1"/>
      <protection locked="0"/>
    </xf>
    <xf numFmtId="0" fontId="13" fillId="18" borderId="0" xfId="0" applyFont="1" applyFill="1" applyBorder="1" applyAlignment="1" applyProtection="1">
      <alignment horizontal="left" vertical="center" wrapText="1"/>
    </xf>
    <xf numFmtId="0" fontId="13" fillId="18" borderId="9" xfId="0" applyFont="1" applyFill="1" applyBorder="1" applyAlignment="1" applyProtection="1">
      <alignment horizontal="left" vertical="center" wrapText="1"/>
    </xf>
    <xf numFmtId="212" fontId="79" fillId="22" borderId="0" xfId="635" applyNumberFormat="1" applyFont="1" applyFill="1" applyBorder="1" applyAlignment="1" applyProtection="1">
      <alignment horizontal="left" vertical="center" shrinkToFit="1"/>
    </xf>
    <xf numFmtId="0" fontId="3" fillId="0" borderId="5" xfId="634" applyFont="1" applyFill="1" applyBorder="1" applyAlignment="1" applyProtection="1">
      <alignment horizontal="center" vertical="center"/>
    </xf>
    <xf numFmtId="212" fontId="83" fillId="19" borderId="93" xfId="635" applyNumberFormat="1" applyFont="1" applyFill="1" applyBorder="1" applyAlignment="1" applyProtection="1">
      <alignment horizontal="center" vertical="center" shrinkToFit="1"/>
      <protection locked="0"/>
    </xf>
    <xf numFmtId="212" fontId="83" fillId="19" borderId="1" xfId="635" applyNumberFormat="1" applyFont="1" applyFill="1" applyBorder="1" applyAlignment="1" applyProtection="1">
      <alignment horizontal="center" vertical="center" shrinkToFit="1"/>
      <protection locked="0"/>
    </xf>
    <xf numFmtId="212" fontId="83" fillId="19" borderId="94" xfId="635" applyNumberFormat="1" applyFont="1" applyFill="1" applyBorder="1" applyAlignment="1" applyProtection="1">
      <alignment horizontal="center" vertical="center" shrinkToFit="1"/>
      <protection locked="0"/>
    </xf>
    <xf numFmtId="0" fontId="6" fillId="18" borderId="0" xfId="0" applyFont="1" applyFill="1" applyBorder="1" applyAlignment="1" applyProtection="1">
      <alignment horizontal="left" vertical="top" wrapText="1"/>
    </xf>
    <xf numFmtId="0" fontId="6" fillId="19" borderId="98" xfId="0" applyFont="1" applyFill="1" applyBorder="1" applyAlignment="1" applyProtection="1">
      <alignment horizontal="center" vertical="center"/>
    </xf>
    <xf numFmtId="0" fontId="6" fillId="19" borderId="99" xfId="0" applyFont="1" applyFill="1" applyBorder="1" applyAlignment="1" applyProtection="1">
      <alignment horizontal="center" vertical="center"/>
    </xf>
    <xf numFmtId="0" fontId="6" fillId="19" borderId="100" xfId="0" applyFont="1" applyFill="1" applyBorder="1" applyAlignment="1" applyProtection="1">
      <alignment horizontal="center" vertical="center"/>
    </xf>
    <xf numFmtId="0" fontId="6" fillId="25" borderId="98" xfId="0" applyFont="1" applyFill="1" applyBorder="1" applyAlignment="1" applyProtection="1">
      <alignment horizontal="center" vertical="center"/>
    </xf>
    <xf numFmtId="0" fontId="6" fillId="25" borderId="99" xfId="0" applyFont="1" applyFill="1" applyBorder="1" applyAlignment="1" applyProtection="1">
      <alignment horizontal="center" vertical="center"/>
    </xf>
    <xf numFmtId="0" fontId="6" fillId="25" borderId="100" xfId="0" applyFont="1" applyFill="1" applyBorder="1" applyAlignment="1" applyProtection="1">
      <alignment horizontal="center" vertical="center"/>
    </xf>
    <xf numFmtId="0" fontId="0" fillId="20" borderId="98" xfId="0" applyFont="1" applyFill="1" applyBorder="1" applyAlignment="1" applyProtection="1">
      <alignment horizontal="center" vertical="center"/>
    </xf>
    <xf numFmtId="0" fontId="0" fillId="20" borderId="99" xfId="0" applyFont="1" applyFill="1" applyBorder="1" applyAlignment="1" applyProtection="1">
      <alignment horizontal="center" vertical="center"/>
    </xf>
    <xf numFmtId="0" fontId="0" fillId="20" borderId="100" xfId="0" applyFont="1" applyFill="1" applyBorder="1" applyAlignment="1" applyProtection="1">
      <alignment horizontal="center" vertical="center"/>
    </xf>
    <xf numFmtId="0" fontId="6" fillId="24" borderId="98" xfId="0" applyFont="1" applyFill="1" applyBorder="1" applyAlignment="1" applyProtection="1">
      <alignment horizontal="center" vertical="center"/>
    </xf>
    <xf numFmtId="0" fontId="6" fillId="24" borderId="99" xfId="0" applyFont="1" applyFill="1" applyBorder="1" applyAlignment="1" applyProtection="1">
      <alignment horizontal="center" vertical="center"/>
    </xf>
    <xf numFmtId="0" fontId="6" fillId="24" borderId="100" xfId="0" applyFont="1" applyFill="1" applyBorder="1" applyAlignment="1" applyProtection="1">
      <alignment horizontal="center" vertical="center"/>
    </xf>
    <xf numFmtId="0" fontId="88" fillId="18" borderId="0" xfId="0" applyFont="1" applyFill="1" applyBorder="1" applyAlignment="1" applyProtection="1">
      <alignment horizontal="left" vertical="center" wrapText="1"/>
    </xf>
    <xf numFmtId="0" fontId="82" fillId="18" borderId="0" xfId="0" applyFont="1" applyFill="1" applyBorder="1" applyAlignment="1" applyProtection="1">
      <alignment horizontal="left" vertical="center"/>
    </xf>
    <xf numFmtId="0" fontId="6" fillId="27" borderId="98" xfId="0" applyFont="1" applyFill="1" applyBorder="1" applyAlignment="1" applyProtection="1">
      <alignment horizontal="center" vertical="center"/>
    </xf>
    <xf numFmtId="0" fontId="6" fillId="27" borderId="99" xfId="0" applyFont="1" applyFill="1" applyBorder="1" applyAlignment="1" applyProtection="1">
      <alignment horizontal="center" vertical="center"/>
    </xf>
    <xf numFmtId="0" fontId="6" fillId="27" borderId="100" xfId="0" applyFont="1" applyFill="1" applyBorder="1" applyAlignment="1" applyProtection="1">
      <alignment horizontal="center" vertical="center"/>
    </xf>
    <xf numFmtId="0" fontId="12" fillId="20" borderId="31" xfId="9" applyFont="1" applyFill="1" applyBorder="1" applyAlignment="1" applyProtection="1">
      <alignment horizontal="left" vertical="center" wrapText="1"/>
      <protection locked="0"/>
    </xf>
    <xf numFmtId="0" fontId="12" fillId="20" borderId="32" xfId="9" applyFont="1" applyFill="1" applyBorder="1" applyAlignment="1" applyProtection="1">
      <alignment horizontal="left" vertical="center" wrapText="1"/>
      <protection locked="0"/>
    </xf>
    <xf numFmtId="0" fontId="12" fillId="20" borderId="30" xfId="9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2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textRotation="255" shrinkToFit="1"/>
    </xf>
    <xf numFmtId="0" fontId="12" fillId="25" borderId="49" xfId="9" applyFont="1" applyFill="1" applyBorder="1" applyAlignment="1" applyProtection="1">
      <alignment horizontal="left" vertical="center" wrapText="1" shrinkToFit="1"/>
      <protection locked="0"/>
    </xf>
    <xf numFmtId="0" fontId="12" fillId="25" borderId="50" xfId="9" applyFont="1" applyFill="1" applyBorder="1" applyAlignment="1" applyProtection="1">
      <alignment horizontal="left" vertical="center" wrapText="1" shrinkToFit="1"/>
      <protection locked="0"/>
    </xf>
    <xf numFmtId="0" fontId="12" fillId="25" borderId="17" xfId="9" applyFont="1" applyFill="1" applyBorder="1" applyAlignment="1" applyProtection="1">
      <alignment horizontal="left" vertical="center" wrapText="1" shrinkToFit="1"/>
      <protection locked="0"/>
    </xf>
    <xf numFmtId="0" fontId="12" fillId="25" borderId="31" xfId="9" applyFont="1" applyFill="1" applyBorder="1" applyAlignment="1" applyProtection="1">
      <alignment horizontal="left" vertical="center" wrapText="1" shrinkToFit="1"/>
      <protection locked="0"/>
    </xf>
    <xf numFmtId="0" fontId="12" fillId="25" borderId="32" xfId="9" applyFont="1" applyFill="1" applyBorder="1" applyAlignment="1" applyProtection="1">
      <alignment horizontal="left" vertical="center" wrapText="1" shrinkToFit="1"/>
      <protection locked="0"/>
    </xf>
    <xf numFmtId="0" fontId="12" fillId="25" borderId="30" xfId="9" applyFont="1" applyFill="1" applyBorder="1" applyAlignment="1" applyProtection="1">
      <alignment horizontal="left" vertical="center" wrapText="1" shrinkToFit="1"/>
      <protection locked="0"/>
    </xf>
    <xf numFmtId="0" fontId="11" fillId="24" borderId="49" xfId="9" applyFont="1" applyFill="1" applyBorder="1" applyAlignment="1">
      <alignment horizontal="left" vertical="center" shrinkToFit="1"/>
    </xf>
    <xf numFmtId="0" fontId="11" fillId="24" borderId="50" xfId="9" applyFont="1" applyFill="1" applyBorder="1" applyAlignment="1">
      <alignment horizontal="left" vertical="center" shrinkToFit="1"/>
    </xf>
    <xf numFmtId="0" fontId="11" fillId="24" borderId="17" xfId="9" applyFont="1" applyFill="1" applyBorder="1" applyAlignment="1">
      <alignment horizontal="left" vertical="center" shrinkToFit="1"/>
    </xf>
    <xf numFmtId="0" fontId="0" fillId="0" borderId="93" xfId="0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0" fillId="0" borderId="94" xfId="0" applyBorder="1" applyAlignment="1" applyProtection="1">
      <alignment horizontal="left" vertical="center"/>
      <protection hidden="1"/>
    </xf>
    <xf numFmtId="0" fontId="0" fillId="25" borderId="31" xfId="637" applyFont="1" applyFill="1" applyBorder="1" applyAlignment="1" applyProtection="1">
      <alignment horizontal="left" vertical="center" shrinkToFit="1"/>
      <protection locked="0"/>
    </xf>
    <xf numFmtId="0" fontId="12" fillId="25" borderId="32" xfId="9" applyFont="1" applyFill="1" applyBorder="1" applyAlignment="1" applyProtection="1">
      <alignment horizontal="left" vertical="center" shrinkToFit="1"/>
      <protection locked="0"/>
    </xf>
    <xf numFmtId="0" fontId="12" fillId="25" borderId="30" xfId="9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3" xfId="0" applyFont="1" applyBorder="1" applyAlignment="1" applyProtection="1">
      <alignment horizontal="left" vertical="center" wrapText="1" shrinkToFit="1"/>
      <protection hidden="1"/>
    </xf>
    <xf numFmtId="0" fontId="0" fillId="0" borderId="1" xfId="0" applyFont="1" applyBorder="1" applyAlignment="1" applyProtection="1">
      <alignment horizontal="left" vertical="center" wrapText="1" shrinkToFit="1"/>
      <protection hidden="1"/>
    </xf>
    <xf numFmtId="0" fontId="0" fillId="0" borderId="94" xfId="0" applyFont="1" applyBorder="1" applyAlignment="1" applyProtection="1">
      <alignment horizontal="left" vertical="center" wrapText="1" shrinkToFit="1"/>
      <protection hidden="1"/>
    </xf>
    <xf numFmtId="0" fontId="14" fillId="17" borderId="5" xfId="0" applyFont="1" applyFill="1" applyBorder="1" applyAlignment="1">
      <alignment horizontal="center" vertical="center"/>
    </xf>
    <xf numFmtId="0" fontId="114" fillId="0" borderId="0" xfId="0" applyFont="1" applyAlignment="1">
      <alignment horizontal="left" vertical="center"/>
    </xf>
    <xf numFmtId="0" fontId="114" fillId="0" borderId="9" xfId="0" applyFont="1" applyBorder="1" applyAlignment="1">
      <alignment horizontal="left" vertical="center"/>
    </xf>
    <xf numFmtId="0" fontId="11" fillId="18" borderId="31" xfId="5" applyNumberFormat="1" applyFont="1" applyFill="1" applyBorder="1" applyAlignment="1">
      <alignment horizontal="left" vertical="center" wrapText="1"/>
    </xf>
    <xf numFmtId="0" fontId="90" fillId="18" borderId="32" xfId="5" applyNumberFormat="1" applyFont="1" applyFill="1" applyBorder="1" applyAlignment="1">
      <alignment horizontal="left" vertical="center"/>
    </xf>
    <xf numFmtId="0" fontId="90" fillId="18" borderId="30" xfId="5" applyNumberFormat="1" applyFont="1" applyFill="1" applyBorder="1" applyAlignment="1">
      <alignment horizontal="left" vertical="center"/>
    </xf>
    <xf numFmtId="0" fontId="14" fillId="17" borderId="3" xfId="0" applyFont="1" applyFill="1" applyBorder="1" applyAlignment="1">
      <alignment horizontal="center" vertical="center"/>
    </xf>
    <xf numFmtId="0" fontId="14" fillId="17" borderId="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2" fillId="19" borderId="31" xfId="9" applyFont="1" applyFill="1" applyBorder="1" applyAlignment="1" applyProtection="1">
      <alignment horizontal="left" vertical="center" shrinkToFit="1"/>
      <protection locked="0"/>
    </xf>
    <xf numFmtId="0" fontId="12" fillId="19" borderId="32" xfId="9" applyFont="1" applyFill="1" applyBorder="1" applyAlignment="1" applyProtection="1">
      <alignment horizontal="left" vertical="center" shrinkToFit="1"/>
      <protection locked="0"/>
    </xf>
    <xf numFmtId="0" fontId="12" fillId="19" borderId="30" xfId="9" applyFont="1" applyFill="1" applyBorder="1" applyAlignment="1" applyProtection="1">
      <alignment horizontal="left" vertical="center" shrinkToFit="1"/>
      <protection locked="0"/>
    </xf>
    <xf numFmtId="0" fontId="12" fillId="25" borderId="38" xfId="9" applyFont="1" applyFill="1" applyBorder="1" applyAlignment="1" applyProtection="1">
      <alignment horizontal="left" vertical="center" wrapText="1" shrinkToFit="1"/>
      <protection locked="0"/>
    </xf>
    <xf numFmtId="0" fontId="12" fillId="25" borderId="19" xfId="9" applyFont="1" applyFill="1" applyBorder="1" applyAlignment="1" applyProtection="1">
      <alignment horizontal="left" vertical="center" wrapText="1" shrinkToFit="1"/>
      <protection locked="0"/>
    </xf>
    <xf numFmtId="0" fontId="12" fillId="25" borderId="39" xfId="9" applyFont="1" applyFill="1" applyBorder="1" applyAlignment="1" applyProtection="1">
      <alignment horizontal="left" vertical="center" wrapText="1" shrinkToFit="1"/>
      <protection locked="0"/>
    </xf>
    <xf numFmtId="0" fontId="11" fillId="0" borderId="4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18" borderId="44" xfId="5" applyNumberFormat="1" applyFont="1" applyFill="1" applyBorder="1" applyAlignment="1">
      <alignment horizontal="left" vertical="center" wrapText="1"/>
    </xf>
    <xf numFmtId="0" fontId="11" fillId="18" borderId="17" xfId="5" applyNumberFormat="1" applyFont="1" applyFill="1" applyBorder="1" applyAlignment="1">
      <alignment horizontal="left" vertical="center" wrapText="1"/>
    </xf>
    <xf numFmtId="0" fontId="11" fillId="18" borderId="45" xfId="5" applyNumberFormat="1" applyFont="1" applyFill="1" applyBorder="1" applyAlignment="1">
      <alignment horizontal="left" vertical="center"/>
    </xf>
    <xf numFmtId="0" fontId="11" fillId="18" borderId="30" xfId="5" applyNumberFormat="1" applyFont="1" applyFill="1" applyBorder="1" applyAlignment="1">
      <alignment horizontal="left" vertical="center"/>
    </xf>
    <xf numFmtId="0" fontId="11" fillId="18" borderId="47" xfId="5" applyNumberFormat="1" applyFont="1" applyFill="1" applyBorder="1" applyAlignment="1">
      <alignment horizontal="left" vertical="center" wrapText="1"/>
    </xf>
    <xf numFmtId="0" fontId="11" fillId="18" borderId="34" xfId="5" applyNumberFormat="1" applyFont="1" applyFill="1" applyBorder="1" applyAlignment="1">
      <alignment horizontal="left" vertical="center" wrapText="1"/>
    </xf>
    <xf numFmtId="0" fontId="12" fillId="18" borderId="54" xfId="5" applyNumberFormat="1" applyFont="1" applyFill="1" applyBorder="1" applyAlignment="1">
      <alignment horizontal="center" vertical="center" textRotation="255"/>
    </xf>
    <xf numFmtId="0" fontId="12" fillId="18" borderId="55" xfId="5" applyNumberFormat="1" applyFont="1" applyFill="1" applyBorder="1" applyAlignment="1">
      <alignment horizontal="center" vertical="center" textRotation="255"/>
    </xf>
    <xf numFmtId="0" fontId="12" fillId="18" borderId="56" xfId="5" applyNumberFormat="1" applyFont="1" applyFill="1" applyBorder="1" applyAlignment="1">
      <alignment horizontal="center" vertical="center" textRotation="255"/>
    </xf>
    <xf numFmtId="0" fontId="11" fillId="18" borderId="45" xfId="5" applyNumberFormat="1" applyFont="1" applyFill="1" applyBorder="1" applyAlignment="1">
      <alignment horizontal="left" vertical="center" wrapText="1" shrinkToFit="1"/>
    </xf>
    <xf numFmtId="0" fontId="11" fillId="18" borderId="30" xfId="5" applyNumberFormat="1" applyFont="1" applyFill="1" applyBorder="1" applyAlignment="1">
      <alignment horizontal="left" vertical="center" wrapText="1" shrinkToFit="1"/>
    </xf>
    <xf numFmtId="0" fontId="11" fillId="18" borderId="45" xfId="5" applyNumberFormat="1" applyFont="1" applyFill="1" applyBorder="1" applyAlignment="1">
      <alignment horizontal="left" vertical="center" wrapText="1"/>
    </xf>
    <xf numFmtId="0" fontId="11" fillId="18" borderId="30" xfId="5" applyNumberFormat="1" applyFont="1" applyFill="1" applyBorder="1" applyAlignment="1">
      <alignment horizontal="left" vertical="center" wrapText="1"/>
    </xf>
    <xf numFmtId="0" fontId="14" fillId="17" borderId="53" xfId="0" applyFont="1" applyFill="1" applyBorder="1" applyAlignment="1">
      <alignment horizontal="center" vertical="center"/>
    </xf>
    <xf numFmtId="0" fontId="14" fillId="17" borderId="6" xfId="0" applyFont="1" applyFill="1" applyBorder="1" applyAlignment="1">
      <alignment horizontal="center" vertical="center"/>
    </xf>
    <xf numFmtId="0" fontId="12" fillId="18" borderId="54" xfId="5" applyNumberFormat="1" applyFont="1" applyFill="1" applyBorder="1" applyAlignment="1">
      <alignment horizontal="center" vertical="center" textRotation="255" wrapText="1"/>
    </xf>
    <xf numFmtId="0" fontId="12" fillId="18" borderId="55" xfId="5" applyNumberFormat="1" applyFont="1" applyFill="1" applyBorder="1" applyAlignment="1">
      <alignment horizontal="center" vertical="center" textRotation="255" wrapText="1"/>
    </xf>
    <xf numFmtId="0" fontId="12" fillId="18" borderId="56" xfId="5" applyNumberFormat="1" applyFont="1" applyFill="1" applyBorder="1" applyAlignment="1">
      <alignment horizontal="center" vertical="center" textRotation="255" wrapText="1"/>
    </xf>
    <xf numFmtId="0" fontId="12" fillId="19" borderId="35" xfId="9" applyFont="1" applyFill="1" applyBorder="1" applyAlignment="1" applyProtection="1">
      <alignment horizontal="left" vertical="center" shrinkToFit="1"/>
      <protection locked="0"/>
    </xf>
    <xf numFmtId="0" fontId="12" fillId="19" borderId="36" xfId="9" applyFont="1" applyFill="1" applyBorder="1" applyAlignment="1" applyProtection="1">
      <alignment horizontal="left" vertical="center" shrinkToFit="1"/>
      <protection locked="0"/>
    </xf>
    <xf numFmtId="0" fontId="12" fillId="19" borderId="34" xfId="9" applyFont="1" applyFill="1" applyBorder="1" applyAlignment="1" applyProtection="1">
      <alignment horizontal="left" vertical="center" shrinkToFit="1"/>
      <protection locked="0"/>
    </xf>
    <xf numFmtId="0" fontId="12" fillId="20" borderId="35" xfId="9" applyFont="1" applyFill="1" applyBorder="1" applyAlignment="1" applyProtection="1">
      <alignment horizontal="left" vertical="center" wrapText="1"/>
      <protection locked="0"/>
    </xf>
    <xf numFmtId="0" fontId="12" fillId="20" borderId="36" xfId="9" applyFont="1" applyFill="1" applyBorder="1" applyAlignment="1" applyProtection="1">
      <alignment horizontal="left" vertical="center" wrapText="1"/>
      <protection locked="0"/>
    </xf>
    <xf numFmtId="0" fontId="12" fillId="20" borderId="34" xfId="9" applyFont="1" applyFill="1" applyBorder="1" applyAlignment="1" applyProtection="1">
      <alignment horizontal="left" vertical="center" wrapText="1"/>
      <protection locked="0"/>
    </xf>
    <xf numFmtId="0" fontId="12" fillId="20" borderId="38" xfId="9" applyFont="1" applyFill="1" applyBorder="1" applyAlignment="1" applyProtection="1">
      <alignment horizontal="left" vertical="center" wrapText="1"/>
      <protection locked="0"/>
    </xf>
    <xf numFmtId="0" fontId="12" fillId="20" borderId="19" xfId="9" applyFont="1" applyFill="1" applyBorder="1" applyAlignment="1" applyProtection="1">
      <alignment horizontal="left" vertical="center" wrapText="1"/>
      <protection locked="0"/>
    </xf>
    <xf numFmtId="0" fontId="12" fillId="20" borderId="39" xfId="9" applyFont="1" applyFill="1" applyBorder="1" applyAlignment="1" applyProtection="1">
      <alignment horizontal="left" vertical="center" wrapText="1"/>
      <protection locked="0"/>
    </xf>
    <xf numFmtId="0" fontId="12" fillId="19" borderId="31" xfId="9" applyFont="1" applyFill="1" applyBorder="1" applyAlignment="1" applyProtection="1">
      <alignment horizontal="left" vertical="center" wrapText="1" shrinkToFit="1"/>
      <protection locked="0"/>
    </xf>
    <xf numFmtId="0" fontId="12" fillId="19" borderId="32" xfId="9" applyFont="1" applyFill="1" applyBorder="1" applyAlignment="1" applyProtection="1">
      <alignment horizontal="left" vertical="center" wrapText="1" shrinkToFit="1"/>
      <protection locked="0"/>
    </xf>
    <xf numFmtId="0" fontId="12" fillId="19" borderId="30" xfId="9" applyFont="1" applyFill="1" applyBorder="1" applyAlignment="1" applyProtection="1">
      <alignment horizontal="left" vertical="center" wrapText="1" shrinkToFit="1"/>
      <protection locked="0"/>
    </xf>
    <xf numFmtId="0" fontId="0" fillId="0" borderId="93" xfId="0" applyFont="1" applyBorder="1" applyAlignment="1">
      <alignment horizontal="left" vertical="center" shrinkToFit="1"/>
    </xf>
    <xf numFmtId="0" fontId="0" fillId="0" borderId="1" xfId="0" applyFont="1" applyBorder="1" applyAlignment="1">
      <alignment horizontal="left" vertical="center" shrinkToFit="1"/>
    </xf>
    <xf numFmtId="0" fontId="0" fillId="0" borderId="94" xfId="0" applyFont="1" applyBorder="1" applyAlignment="1">
      <alignment horizontal="left" vertical="center" shrinkToFit="1"/>
    </xf>
    <xf numFmtId="0" fontId="11" fillId="17" borderId="3" xfId="0" applyFont="1" applyFill="1" applyBorder="1" applyAlignment="1">
      <alignment horizontal="center" vertical="center"/>
    </xf>
    <xf numFmtId="0" fontId="11" fillId="17" borderId="2" xfId="0" applyFont="1" applyFill="1" applyBorder="1" applyAlignment="1">
      <alignment horizontal="center" vertical="center"/>
    </xf>
    <xf numFmtId="0" fontId="11" fillId="17" borderId="6" xfId="0" applyFont="1" applyFill="1" applyBorder="1" applyAlignment="1">
      <alignment horizontal="center" vertical="center"/>
    </xf>
    <xf numFmtId="0" fontId="70" fillId="18" borderId="78" xfId="5" applyNumberFormat="1" applyFont="1" applyFill="1" applyBorder="1" applyAlignment="1">
      <alignment horizontal="left" vertical="center" shrinkToFit="1"/>
    </xf>
    <xf numFmtId="0" fontId="70" fillId="18" borderId="83" xfId="5" applyNumberFormat="1" applyFont="1" applyFill="1" applyBorder="1" applyAlignment="1">
      <alignment horizontal="left" vertical="center" shrinkToFit="1"/>
    </xf>
    <xf numFmtId="0" fontId="75" fillId="23" borderId="13" xfId="0" applyFont="1" applyFill="1" applyBorder="1" applyAlignment="1">
      <alignment horizontal="left" vertical="center" wrapText="1"/>
    </xf>
    <xf numFmtId="0" fontId="75" fillId="23" borderId="2" xfId="0" applyFont="1" applyFill="1" applyBorder="1" applyAlignment="1">
      <alignment horizontal="left" vertical="center" wrapText="1"/>
    </xf>
    <xf numFmtId="0" fontId="75" fillId="23" borderId="6" xfId="0" applyFont="1" applyFill="1" applyBorder="1" applyAlignment="1">
      <alignment horizontal="left" vertical="center" wrapText="1"/>
    </xf>
    <xf numFmtId="0" fontId="75" fillId="23" borderId="14" xfId="0" applyFont="1" applyFill="1" applyBorder="1" applyAlignment="1">
      <alignment horizontal="left" vertical="center" wrapText="1"/>
    </xf>
    <xf numFmtId="0" fontId="75" fillId="23" borderId="15" xfId="0" applyFont="1" applyFill="1" applyBorder="1" applyAlignment="1">
      <alignment horizontal="left" vertical="center" wrapText="1"/>
    </xf>
    <xf numFmtId="0" fontId="75" fillId="23" borderId="10" xfId="0" applyFont="1" applyFill="1" applyBorder="1" applyAlignment="1">
      <alignment horizontal="left" vertical="center" wrapText="1"/>
    </xf>
    <xf numFmtId="0" fontId="75" fillId="23" borderId="0" xfId="0" applyFont="1" applyFill="1" applyBorder="1" applyAlignment="1">
      <alignment horizontal="left" vertical="center" wrapText="1"/>
    </xf>
    <xf numFmtId="0" fontId="75" fillId="23" borderId="11" xfId="0" applyFont="1" applyFill="1" applyBorder="1" applyAlignment="1">
      <alignment horizontal="left" vertical="center" wrapText="1"/>
    </xf>
    <xf numFmtId="0" fontId="70" fillId="0" borderId="12" xfId="5" applyNumberFormat="1" applyFont="1" applyFill="1" applyBorder="1" applyAlignment="1">
      <alignment horizontal="center" vertical="center" textRotation="255"/>
    </xf>
    <xf numFmtId="0" fontId="70" fillId="0" borderId="16" xfId="5" applyNumberFormat="1" applyFont="1" applyFill="1" applyBorder="1" applyAlignment="1">
      <alignment horizontal="center" vertical="center" textRotation="255"/>
    </xf>
    <xf numFmtId="0" fontId="70" fillId="0" borderId="4" xfId="5" applyNumberFormat="1" applyFont="1" applyFill="1" applyBorder="1" applyAlignment="1">
      <alignment horizontal="center" vertical="center" textRotation="255"/>
    </xf>
    <xf numFmtId="0" fontId="70" fillId="19" borderId="79" xfId="9" applyFont="1" applyFill="1" applyBorder="1" applyAlignment="1" applyProtection="1">
      <alignment horizontal="center" vertical="center" shrinkToFit="1"/>
      <protection locked="0"/>
    </xf>
    <xf numFmtId="0" fontId="70" fillId="19" borderId="102" xfId="9" applyFont="1" applyFill="1" applyBorder="1" applyAlignment="1" applyProtection="1">
      <alignment horizontal="center" vertical="center" shrinkToFit="1"/>
      <protection locked="0"/>
    </xf>
    <xf numFmtId="0" fontId="70" fillId="19" borderId="75" xfId="9" applyFont="1" applyFill="1" applyBorder="1" applyAlignment="1" applyProtection="1">
      <alignment horizontal="center" vertical="center" shrinkToFit="1"/>
      <protection locked="0"/>
    </xf>
    <xf numFmtId="0" fontId="70" fillId="19" borderId="38" xfId="9" applyFont="1" applyFill="1" applyBorder="1" applyAlignment="1" applyProtection="1">
      <alignment horizontal="center" vertical="center" shrinkToFit="1"/>
      <protection locked="0"/>
    </xf>
    <xf numFmtId="0" fontId="70" fillId="19" borderId="19" xfId="9" applyFont="1" applyFill="1" applyBorder="1" applyAlignment="1" applyProtection="1">
      <alignment horizontal="center" vertical="center" shrinkToFit="1"/>
      <protection locked="0"/>
    </xf>
    <xf numFmtId="0" fontId="70" fillId="19" borderId="39" xfId="9" applyFont="1" applyFill="1" applyBorder="1" applyAlignment="1" applyProtection="1">
      <alignment horizontal="center" vertical="center" shrinkToFit="1"/>
      <protection locked="0"/>
    </xf>
    <xf numFmtId="0" fontId="12" fillId="0" borderId="79" xfId="9" applyFont="1" applyFill="1" applyBorder="1" applyAlignment="1">
      <alignment horizontal="center" vertical="center" shrinkToFit="1"/>
    </xf>
    <xf numFmtId="0" fontId="12" fillId="0" borderId="102" xfId="9" applyFont="1" applyFill="1" applyBorder="1" applyAlignment="1">
      <alignment horizontal="center" vertical="center" shrinkToFit="1"/>
    </xf>
    <xf numFmtId="0" fontId="12" fillId="0" borderId="75" xfId="9" applyFont="1" applyFill="1" applyBorder="1" applyAlignment="1">
      <alignment horizontal="center" vertical="center" shrinkToFit="1"/>
    </xf>
    <xf numFmtId="0" fontId="12" fillId="23" borderId="3" xfId="9" applyFont="1" applyFill="1" applyBorder="1" applyAlignment="1" applyProtection="1">
      <alignment horizontal="center" vertical="center" wrapText="1" shrinkToFit="1"/>
      <protection locked="0"/>
    </xf>
    <xf numFmtId="0" fontId="12" fillId="23" borderId="2" xfId="9" applyFont="1" applyFill="1" applyBorder="1" applyAlignment="1" applyProtection="1">
      <alignment horizontal="center" vertical="center" wrapText="1" shrinkToFit="1"/>
      <protection locked="0"/>
    </xf>
    <xf numFmtId="0" fontId="12" fillId="23" borderId="6" xfId="9" applyFont="1" applyFill="1" applyBorder="1" applyAlignment="1" applyProtection="1">
      <alignment horizontal="center" vertical="center" wrapText="1" shrinkToFit="1"/>
      <protection locked="0"/>
    </xf>
    <xf numFmtId="0" fontId="70" fillId="19" borderId="59" xfId="9" applyFont="1" applyFill="1" applyBorder="1" applyAlignment="1" applyProtection="1">
      <alignment horizontal="center" vertical="center" shrinkToFit="1"/>
      <protection locked="0"/>
    </xf>
    <xf numFmtId="0" fontId="70" fillId="19" borderId="63" xfId="9" applyFont="1" applyFill="1" applyBorder="1" applyAlignment="1" applyProtection="1">
      <alignment horizontal="center" vertical="center" shrinkToFit="1"/>
      <protection locked="0"/>
    </xf>
    <xf numFmtId="0" fontId="70" fillId="19" borderId="60" xfId="9" applyFont="1" applyFill="1" applyBorder="1" applyAlignment="1" applyProtection="1">
      <alignment horizontal="center" vertical="center" shrinkToFit="1"/>
      <protection locked="0"/>
    </xf>
    <xf numFmtId="0" fontId="70" fillId="19" borderId="78" xfId="9" applyFont="1" applyFill="1" applyBorder="1" applyAlignment="1" applyProtection="1">
      <alignment horizontal="center" vertical="center" shrinkToFit="1"/>
      <protection locked="0"/>
    </xf>
    <xf numFmtId="0" fontId="70" fillId="19" borderId="83" xfId="9" applyFont="1" applyFill="1" applyBorder="1" applyAlignment="1" applyProtection="1">
      <alignment horizontal="center" vertical="center" shrinkToFit="1"/>
      <protection locked="0"/>
    </xf>
    <xf numFmtId="0" fontId="70" fillId="19" borderId="72" xfId="9" applyFont="1" applyFill="1" applyBorder="1" applyAlignment="1" applyProtection="1">
      <alignment horizontal="center" vertical="center" shrinkToFit="1"/>
      <protection locked="0"/>
    </xf>
    <xf numFmtId="0" fontId="70" fillId="19" borderId="13" xfId="9" applyFont="1" applyFill="1" applyBorder="1" applyAlignment="1" applyProtection="1">
      <alignment horizontal="center" vertical="center" shrinkToFit="1"/>
      <protection locked="0"/>
    </xf>
    <xf numFmtId="0" fontId="70" fillId="19" borderId="14" xfId="9" applyFont="1" applyFill="1" applyBorder="1" applyAlignment="1" applyProtection="1">
      <alignment horizontal="center" vertical="center" shrinkToFit="1"/>
      <protection locked="0"/>
    </xf>
    <xf numFmtId="0" fontId="70" fillId="19" borderId="15" xfId="9" applyFont="1" applyFill="1" applyBorder="1" applyAlignment="1" applyProtection="1">
      <alignment horizontal="center" vertical="center" shrinkToFit="1"/>
      <protection locked="0"/>
    </xf>
    <xf numFmtId="209" fontId="0" fillId="0" borderId="93" xfId="0" applyNumberFormat="1" applyBorder="1" applyAlignment="1">
      <alignment horizontal="left" vertical="center"/>
    </xf>
    <xf numFmtId="209" fontId="0" fillId="0" borderId="94" xfId="0" applyNumberFormat="1" applyBorder="1" applyAlignment="1">
      <alignment horizontal="left" vertical="center"/>
    </xf>
    <xf numFmtId="0" fontId="0" fillId="0" borderId="93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94" xfId="0" applyBorder="1" applyAlignment="1">
      <alignment horizontal="left" vertical="center" shrinkToFit="1"/>
    </xf>
    <xf numFmtId="0" fontId="0" fillId="0" borderId="93" xfId="0" applyBorder="1" applyAlignment="1">
      <alignment horizontal="left" vertical="center"/>
    </xf>
    <xf numFmtId="0" fontId="0" fillId="0" borderId="94" xfId="0" applyBorder="1" applyAlignment="1">
      <alignment horizontal="left" vertical="center"/>
    </xf>
    <xf numFmtId="0" fontId="12" fillId="23" borderId="3" xfId="9" applyFont="1" applyFill="1" applyBorder="1" applyAlignment="1" applyProtection="1">
      <alignment horizontal="center" vertical="center" shrinkToFit="1"/>
      <protection locked="0"/>
    </xf>
    <xf numFmtId="0" fontId="12" fillId="23" borderId="2" xfId="9" applyFont="1" applyFill="1" applyBorder="1" applyAlignment="1" applyProtection="1">
      <alignment horizontal="center" vertical="center" shrinkToFit="1"/>
      <protection locked="0"/>
    </xf>
    <xf numFmtId="0" fontId="12" fillId="23" borderId="6" xfId="9" applyFont="1" applyFill="1" applyBorder="1" applyAlignment="1" applyProtection="1">
      <alignment horizontal="center" vertical="center" shrinkToFit="1"/>
      <protection locked="0"/>
    </xf>
    <xf numFmtId="0" fontId="0" fillId="18" borderId="0" xfId="0" applyFill="1" applyAlignment="1">
      <alignment horizontal="center" vertical="center" wrapText="1"/>
    </xf>
    <xf numFmtId="0" fontId="11" fillId="18" borderId="5" xfId="0" applyFont="1" applyFill="1" applyBorder="1" applyAlignment="1">
      <alignment horizontal="left" vertical="center"/>
    </xf>
    <xf numFmtId="0" fontId="6" fillId="18" borderId="0" xfId="0" applyFont="1" applyFill="1" applyBorder="1" applyAlignment="1">
      <alignment horizontal="center" vertical="top" wrapText="1"/>
    </xf>
    <xf numFmtId="0" fontId="6" fillId="18" borderId="9" xfId="0" applyFont="1" applyFill="1" applyBorder="1" applyAlignment="1">
      <alignment horizontal="center" vertical="top" wrapText="1"/>
    </xf>
    <xf numFmtId="0" fontId="11" fillId="18" borderId="5" xfId="0" applyFont="1" applyFill="1" applyBorder="1" applyAlignment="1">
      <alignment horizontal="left" vertical="center" wrapText="1"/>
    </xf>
    <xf numFmtId="0" fontId="0" fillId="0" borderId="108" xfId="0" applyBorder="1" applyAlignment="1">
      <alignment horizontal="center" vertical="center" wrapText="1"/>
    </xf>
    <xf numFmtId="0" fontId="0" fillId="0" borderId="109" xfId="0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0" fontId="0" fillId="0" borderId="111" xfId="0" applyBorder="1" applyAlignment="1">
      <alignment horizontal="center" vertical="center" wrapText="1"/>
    </xf>
    <xf numFmtId="0" fontId="12" fillId="17" borderId="3" xfId="0" applyFont="1" applyFill="1" applyBorder="1" applyAlignment="1">
      <alignment horizontal="center" vertical="center"/>
    </xf>
    <xf numFmtId="0" fontId="12" fillId="17" borderId="2" xfId="0" applyFont="1" applyFill="1" applyBorder="1" applyAlignment="1">
      <alignment horizontal="center" vertical="center"/>
    </xf>
    <xf numFmtId="0" fontId="12" fillId="17" borderId="6" xfId="0" applyFont="1" applyFill="1" applyBorder="1" applyAlignment="1">
      <alignment horizontal="center" vertical="center"/>
    </xf>
    <xf numFmtId="0" fontId="70" fillId="18" borderId="59" xfId="5" applyNumberFormat="1" applyFont="1" applyFill="1" applyBorder="1" applyAlignment="1">
      <alignment horizontal="left" vertical="center"/>
    </xf>
    <xf numFmtId="0" fontId="70" fillId="18" borderId="63" xfId="5" applyNumberFormat="1" applyFont="1" applyFill="1" applyBorder="1" applyAlignment="1">
      <alignment horizontal="left" vertical="center"/>
    </xf>
    <xf numFmtId="0" fontId="70" fillId="18" borderId="60" xfId="5" applyNumberFormat="1" applyFont="1" applyFill="1" applyBorder="1" applyAlignment="1">
      <alignment horizontal="left" vertical="center"/>
    </xf>
    <xf numFmtId="0" fontId="70" fillId="18" borderId="78" xfId="5" applyNumberFormat="1" applyFont="1" applyFill="1" applyBorder="1" applyAlignment="1">
      <alignment horizontal="left" vertical="center"/>
    </xf>
    <xf numFmtId="0" fontId="70" fillId="18" borderId="83" xfId="5" applyNumberFormat="1" applyFont="1" applyFill="1" applyBorder="1" applyAlignment="1">
      <alignment horizontal="left" vertical="center"/>
    </xf>
    <xf numFmtId="0" fontId="70" fillId="18" borderId="72" xfId="5" applyNumberFormat="1" applyFont="1" applyFill="1" applyBorder="1" applyAlignment="1">
      <alignment horizontal="left" vertical="center"/>
    </xf>
    <xf numFmtId="0" fontId="70" fillId="0" borderId="79" xfId="5" applyNumberFormat="1" applyFont="1" applyFill="1" applyBorder="1" applyAlignment="1">
      <alignment horizontal="left" vertical="center"/>
    </xf>
    <xf numFmtId="0" fontId="70" fillId="0" borderId="75" xfId="5" applyNumberFormat="1" applyFont="1" applyFill="1" applyBorder="1" applyAlignment="1">
      <alignment horizontal="left" vertical="center"/>
    </xf>
    <xf numFmtId="0" fontId="70" fillId="18" borderId="59" xfId="5" applyNumberFormat="1" applyFont="1" applyFill="1" applyBorder="1" applyAlignment="1">
      <alignment horizontal="left" vertical="center" shrinkToFit="1"/>
    </xf>
    <xf numFmtId="0" fontId="70" fillId="18" borderId="63" xfId="5" applyNumberFormat="1" applyFont="1" applyFill="1" applyBorder="1" applyAlignment="1">
      <alignment horizontal="left" vertical="center" shrinkToFit="1"/>
    </xf>
    <xf numFmtId="0" fontId="70" fillId="18" borderId="60" xfId="5" applyNumberFormat="1" applyFont="1" applyFill="1" applyBorder="1" applyAlignment="1">
      <alignment horizontal="left" vertical="center" shrinkToFit="1"/>
    </xf>
    <xf numFmtId="0" fontId="70" fillId="18" borderId="59" xfId="5" applyNumberFormat="1" applyFont="1" applyFill="1" applyBorder="1" applyAlignment="1">
      <alignment horizontal="left" vertical="center" wrapText="1"/>
    </xf>
    <xf numFmtId="0" fontId="70" fillId="18" borderId="63" xfId="5" applyNumberFormat="1" applyFont="1" applyFill="1" applyBorder="1" applyAlignment="1">
      <alignment horizontal="left" vertical="center" wrapText="1"/>
    </xf>
    <xf numFmtId="0" fontId="70" fillId="18" borderId="60" xfId="5" applyNumberFormat="1" applyFont="1" applyFill="1" applyBorder="1" applyAlignment="1">
      <alignment horizontal="left" vertical="center" wrapText="1"/>
    </xf>
    <xf numFmtId="0" fontId="70" fillId="18" borderId="13" xfId="5" applyNumberFormat="1" applyFont="1" applyFill="1" applyBorder="1" applyAlignment="1">
      <alignment horizontal="left" vertical="center" wrapText="1"/>
    </xf>
    <xf numFmtId="0" fontId="70" fillId="18" borderId="14" xfId="5" applyNumberFormat="1" applyFont="1" applyFill="1" applyBorder="1" applyAlignment="1">
      <alignment horizontal="left" vertical="center" wrapText="1"/>
    </xf>
    <xf numFmtId="0" fontId="70" fillId="18" borderId="15" xfId="5" applyNumberFormat="1" applyFont="1" applyFill="1" applyBorder="1" applyAlignment="1">
      <alignment horizontal="left" vertical="center" wrapText="1"/>
    </xf>
    <xf numFmtId="0" fontId="70" fillId="18" borderId="8" xfId="5" applyNumberFormat="1" applyFont="1" applyFill="1" applyBorder="1" applyAlignment="1">
      <alignment horizontal="left" vertical="center"/>
    </xf>
    <xf numFmtId="0" fontId="70" fillId="18" borderId="9" xfId="5" applyNumberFormat="1" applyFont="1" applyFill="1" applyBorder="1" applyAlignment="1">
      <alignment horizontal="left" vertical="center"/>
    </xf>
    <xf numFmtId="0" fontId="70" fillId="18" borderId="7" xfId="5" applyNumberFormat="1" applyFont="1" applyFill="1" applyBorder="1" applyAlignment="1">
      <alignment horizontal="left" vertical="center"/>
    </xf>
    <xf numFmtId="0" fontId="70" fillId="18" borderId="12" xfId="5" applyNumberFormat="1" applyFont="1" applyFill="1" applyBorder="1" applyAlignment="1">
      <alignment horizontal="center" vertical="center" textRotation="255" wrapText="1"/>
    </xf>
    <xf numFmtId="0" fontId="70" fillId="18" borderId="4" xfId="5" applyNumberFormat="1" applyFont="1" applyFill="1" applyBorder="1" applyAlignment="1">
      <alignment horizontal="center" vertical="center" textRotation="255" wrapText="1"/>
    </xf>
    <xf numFmtId="0" fontId="0" fillId="0" borderId="1" xfId="0" applyBorder="1" applyAlignment="1">
      <alignment horizontal="left" vertical="center"/>
    </xf>
    <xf numFmtId="0" fontId="70" fillId="18" borderId="42" xfId="5" applyNumberFormat="1" applyFont="1" applyFill="1" applyBorder="1" applyAlignment="1">
      <alignment horizontal="left" vertical="center" wrapText="1"/>
    </xf>
    <xf numFmtId="0" fontId="71" fillId="18" borderId="43" xfId="5" applyNumberFormat="1" applyFont="1" applyFill="1" applyBorder="1" applyAlignment="1">
      <alignment horizontal="left" vertical="center"/>
    </xf>
    <xf numFmtId="0" fontId="71" fillId="18" borderId="41" xfId="5" applyNumberFormat="1" applyFont="1" applyFill="1" applyBorder="1" applyAlignment="1">
      <alignment horizontal="left" vertical="center"/>
    </xf>
    <xf numFmtId="0" fontId="12" fillId="0" borderId="5" xfId="0" applyFont="1" applyBorder="1" applyAlignment="1">
      <alignment horizontal="center" vertical="center" textRotation="255" shrinkToFit="1"/>
    </xf>
    <xf numFmtId="0" fontId="70" fillId="18" borderId="78" xfId="5" applyNumberFormat="1" applyFont="1" applyFill="1" applyBorder="1" applyAlignment="1">
      <alignment horizontal="left" vertical="center" wrapText="1"/>
    </xf>
    <xf numFmtId="0" fontId="70" fillId="18" borderId="72" xfId="5" applyNumberFormat="1" applyFont="1" applyFill="1" applyBorder="1" applyAlignment="1">
      <alignment horizontal="left" vertical="center" wrapText="1"/>
    </xf>
    <xf numFmtId="0" fontId="70" fillId="18" borderId="13" xfId="5" applyNumberFormat="1" applyFont="1" applyFill="1" applyBorder="1" applyAlignment="1">
      <alignment horizontal="center" vertical="center" textRotation="255" wrapText="1"/>
    </xf>
    <xf numFmtId="0" fontId="70" fillId="18" borderId="8" xfId="5" applyNumberFormat="1" applyFont="1" applyFill="1" applyBorder="1" applyAlignment="1">
      <alignment horizontal="center" vertical="center" textRotation="255" wrapText="1"/>
    </xf>
    <xf numFmtId="0" fontId="11" fillId="17" borderId="5" xfId="0" applyFont="1" applyFill="1" applyBorder="1" applyAlignment="1">
      <alignment horizontal="center" vertical="center"/>
    </xf>
    <xf numFmtId="0" fontId="70" fillId="0" borderId="70" xfId="5" applyNumberFormat="1" applyFont="1" applyFill="1" applyBorder="1" applyAlignment="1">
      <alignment horizontal="left" vertical="center"/>
    </xf>
    <xf numFmtId="0" fontId="70" fillId="0" borderId="71" xfId="5" applyNumberFormat="1" applyFont="1" applyFill="1" applyBorder="1" applyAlignment="1">
      <alignment horizontal="left" vertical="center"/>
    </xf>
    <xf numFmtId="0" fontId="70" fillId="0" borderId="13" xfId="5" applyNumberFormat="1" applyFont="1" applyFill="1" applyBorder="1" applyAlignment="1">
      <alignment horizontal="center" vertical="center" textRotation="255"/>
    </xf>
    <xf numFmtId="0" fontId="70" fillId="0" borderId="8" xfId="5" applyNumberFormat="1" applyFont="1" applyFill="1" applyBorder="1" applyAlignment="1">
      <alignment horizontal="center" vertical="center" textRotation="255"/>
    </xf>
    <xf numFmtId="0" fontId="70" fillId="18" borderId="10" xfId="5" applyNumberFormat="1" applyFont="1" applyFill="1" applyBorder="1" applyAlignment="1">
      <alignment horizontal="center" vertical="center" textRotation="255"/>
    </xf>
    <xf numFmtId="0" fontId="70" fillId="18" borderId="61" xfId="5" applyNumberFormat="1" applyFont="1" applyFill="1" applyBorder="1" applyAlignment="1">
      <alignment horizontal="left" vertical="center" wrapText="1"/>
    </xf>
    <xf numFmtId="0" fontId="70" fillId="18" borderId="62" xfId="5" applyNumberFormat="1" applyFont="1" applyFill="1" applyBorder="1" applyAlignment="1">
      <alignment horizontal="left" vertical="center" wrapText="1"/>
    </xf>
    <xf numFmtId="0" fontId="70" fillId="18" borderId="41" xfId="5" applyNumberFormat="1" applyFont="1" applyFill="1" applyBorder="1" applyAlignment="1">
      <alignment horizontal="left" vertical="center" wrapText="1"/>
    </xf>
    <xf numFmtId="0" fontId="70" fillId="0" borderId="10" xfId="5" applyNumberFormat="1" applyFont="1" applyFill="1" applyBorder="1" applyAlignment="1">
      <alignment horizontal="center" vertical="center" textRotation="255"/>
    </xf>
  </cellXfs>
  <cellStyles count="641">
    <cellStyle name="1" xfId="10" xr:uid="{00000000-0005-0000-0000-000000000000}"/>
    <cellStyle name="11.5" xfId="11" xr:uid="{00000000-0005-0000-0000-000001000000}"/>
    <cellStyle name="Announced" xfId="12" xr:uid="{00000000-0005-0000-0000-000002000000}"/>
    <cellStyle name="args.style" xfId="13" xr:uid="{00000000-0005-0000-0000-000003000000}"/>
    <cellStyle name="Body" xfId="14" xr:uid="{00000000-0005-0000-0000-000004000000}"/>
    <cellStyle name="Calc Currency (0)" xfId="1" xr:uid="{00000000-0005-0000-0000-000005000000}"/>
    <cellStyle name="Center" xfId="15" xr:uid="{00000000-0005-0000-0000-000006000000}"/>
    <cellStyle name="Center2" xfId="16" xr:uid="{00000000-0005-0000-0000-000007000000}"/>
    <cellStyle name="Comma [0]_!!!GO" xfId="17" xr:uid="{00000000-0005-0000-0000-000008000000}"/>
    <cellStyle name="Comma_!!!GO" xfId="18" xr:uid="{00000000-0005-0000-0000-000009000000}"/>
    <cellStyle name="COMP定番表書式" xfId="19" xr:uid="{00000000-0005-0000-0000-00000A000000}"/>
    <cellStyle name="Copied" xfId="20" xr:uid="{00000000-0005-0000-0000-00000B000000}"/>
    <cellStyle name="COST1" xfId="21" xr:uid="{00000000-0005-0000-0000-00000C000000}"/>
    <cellStyle name="Co姼ma [0]_laroux_3" xfId="22" xr:uid="{00000000-0005-0000-0000-00000D000000}"/>
    <cellStyle name="Currency [0]_!!!GO" xfId="23" xr:uid="{00000000-0005-0000-0000-00000E000000}"/>
    <cellStyle name="Currency_!!!GO" xfId="24" xr:uid="{00000000-0005-0000-0000-00000F000000}"/>
    <cellStyle name="DateType" xfId="25" xr:uid="{00000000-0005-0000-0000-000010000000}"/>
    <cellStyle name="Description" xfId="26" xr:uid="{00000000-0005-0000-0000-000011000000}"/>
    <cellStyle name="Discontinued" xfId="27" xr:uid="{00000000-0005-0000-0000-000012000000}"/>
    <cellStyle name="Entered" xfId="28" xr:uid="{00000000-0005-0000-0000-000013000000}"/>
    <cellStyle name="entry" xfId="29" xr:uid="{00000000-0005-0000-0000-000014000000}"/>
    <cellStyle name="Euro" xfId="30" xr:uid="{00000000-0005-0000-0000-000015000000}"/>
    <cellStyle name="FI720X_watch" xfId="31" xr:uid="{00000000-0005-0000-0000-000016000000}"/>
    <cellStyle name="Grey" xfId="32" xr:uid="{00000000-0005-0000-0000-000017000000}"/>
    <cellStyle name="Head 1" xfId="33" xr:uid="{00000000-0005-0000-0000-000018000000}"/>
    <cellStyle name="Header1" xfId="2" xr:uid="{00000000-0005-0000-0000-000019000000}"/>
    <cellStyle name="Header2" xfId="3" xr:uid="{00000000-0005-0000-0000-00001A000000}"/>
    <cellStyle name="Header2 2" xfId="34" xr:uid="{00000000-0005-0000-0000-00001B000000}"/>
    <cellStyle name="IBM(401K)" xfId="35" xr:uid="{00000000-0005-0000-0000-00001C000000}"/>
    <cellStyle name="Input [yellow]" xfId="36" xr:uid="{00000000-0005-0000-0000-00001D000000}"/>
    <cellStyle name="Input Cells" xfId="37" xr:uid="{00000000-0005-0000-0000-00001E000000}"/>
    <cellStyle name="KWE標準" xfId="38" xr:uid="{00000000-0005-0000-0000-00001F000000}"/>
    <cellStyle name="Linked Cells" xfId="39" xr:uid="{00000000-0005-0000-0000-000020000000}"/>
    <cellStyle name="LongDesc" xfId="40" xr:uid="{00000000-0005-0000-0000-000021000000}"/>
    <cellStyle name="Milliers [0]_!!!GO" xfId="41" xr:uid="{00000000-0005-0000-0000-000022000000}"/>
    <cellStyle name="Milliers_!!!GO" xfId="42" xr:uid="{00000000-0005-0000-0000-000023000000}"/>
    <cellStyle name="Mon騁aire [0]_!!!GO" xfId="43" xr:uid="{00000000-0005-0000-0000-000024000000}"/>
    <cellStyle name="Mon騁aire_!!!GO" xfId="44" xr:uid="{00000000-0005-0000-0000-000025000000}"/>
    <cellStyle name="New" xfId="45" xr:uid="{00000000-0005-0000-0000-000026000000}"/>
    <cellStyle name="Normal - Style1" xfId="46" xr:uid="{00000000-0005-0000-0000-000027000000}"/>
    <cellStyle name="Normal_!!!GO" xfId="47" xr:uid="{00000000-0005-0000-0000-000028000000}"/>
    <cellStyle name="NotOnPriceList" xfId="48" xr:uid="{00000000-0005-0000-0000-000029000000}"/>
    <cellStyle name="per.style" xfId="49" xr:uid="{00000000-0005-0000-0000-00002A000000}"/>
    <cellStyle name="Percent [2]" xfId="50" xr:uid="{00000000-0005-0000-0000-00002B000000}"/>
    <cellStyle name="Percent_Export_Intl_to_Excel1" xfId="51" xr:uid="{00000000-0005-0000-0000-00002C000000}"/>
    <cellStyle name="price" xfId="52" xr:uid="{00000000-0005-0000-0000-00002D000000}"/>
    <cellStyle name="PriceChange" xfId="53" xr:uid="{00000000-0005-0000-0000-00002E000000}"/>
    <cellStyle name="pricing" xfId="54" xr:uid="{00000000-0005-0000-0000-00002F000000}"/>
    <cellStyle name="PRODUCT TYPE" xfId="55" xr:uid="{00000000-0005-0000-0000-000030000000}"/>
    <cellStyle name="PSChar" xfId="56" xr:uid="{00000000-0005-0000-0000-000031000000}"/>
    <cellStyle name="PSHeading" xfId="57" xr:uid="{00000000-0005-0000-0000-000032000000}"/>
    <cellStyle name="Released" xfId="58" xr:uid="{00000000-0005-0000-0000-000033000000}"/>
    <cellStyle name="Released-Short" xfId="59" xr:uid="{00000000-0005-0000-0000-000034000000}"/>
    <cellStyle name="revised" xfId="60" xr:uid="{00000000-0005-0000-0000-000035000000}"/>
    <cellStyle name="RevList" xfId="61" xr:uid="{00000000-0005-0000-0000-000036000000}"/>
    <cellStyle name="section" xfId="62" xr:uid="{00000000-0005-0000-0000-000037000000}"/>
    <cellStyle name="SectionSubTitle" xfId="63" xr:uid="{00000000-0005-0000-0000-000038000000}"/>
    <cellStyle name="SectionTitle" xfId="64" xr:uid="{00000000-0005-0000-0000-000039000000}"/>
    <cellStyle name="subhead" xfId="65" xr:uid="{00000000-0005-0000-0000-00003A000000}"/>
    <cellStyle name="Subtotal" xfId="66" xr:uid="{00000000-0005-0000-0000-00003B000000}"/>
    <cellStyle name="title" xfId="67" xr:uid="{00000000-0005-0000-0000-00003C000000}"/>
    <cellStyle name="アンダーライン" xfId="68" xr:uid="{00000000-0005-0000-0000-00003D000000}"/>
    <cellStyle name="イタリック" xfId="69" xr:uid="{00000000-0005-0000-0000-00003E000000}"/>
    <cellStyle name="シナリオファイル一覧" xfId="70" xr:uid="{00000000-0005-0000-0000-00003F000000}"/>
    <cellStyle name="スタイル 1" xfId="71" xr:uid="{00000000-0005-0000-0000-000040000000}"/>
    <cellStyle name="センター" xfId="72" xr:uid="{00000000-0005-0000-0000-000041000000}"/>
    <cellStyle name="チャート" xfId="73" xr:uid="{00000000-0005-0000-0000-000042000000}"/>
    <cellStyle name="パーセント 2" xfId="74" xr:uid="{00000000-0005-0000-0000-000043000000}"/>
    <cellStyle name="ハイパーリンク" xfId="637" builtinId="8"/>
    <cellStyle name="ハイパーリンク 2" xfId="75" xr:uid="{00000000-0005-0000-0000-000045000000}"/>
    <cellStyle name="ボールド" xfId="76" xr:uid="{00000000-0005-0000-0000-000046000000}"/>
    <cellStyle name="メモ 2" xfId="77" xr:uid="{00000000-0005-0000-0000-000047000000}"/>
    <cellStyle name="下点線" xfId="78" xr:uid="{00000000-0005-0000-0000-000048000000}"/>
    <cellStyle name="客" xfId="79" xr:uid="{00000000-0005-0000-0000-000049000000}"/>
    <cellStyle name="客_Book1" xfId="80" xr:uid="{00000000-0005-0000-0000-00004A000000}"/>
    <cellStyle name="客_kanome 2000" xfId="81" xr:uid="{00000000-0005-0000-0000-00004B000000}"/>
    <cellStyle name="計算 2" xfId="82" xr:uid="{00000000-0005-0000-0000-00004C000000}"/>
    <cellStyle name="桁蟻唇Ｆ [0.00]_laroux" xfId="83" xr:uid="{00000000-0005-0000-0000-00004D000000}"/>
    <cellStyle name="桁蟻唇Ｆ_Excel_Output" xfId="84" xr:uid="{00000000-0005-0000-0000-00004E000000}"/>
    <cellStyle name="桁区切り" xfId="638" builtinId="6"/>
    <cellStyle name="桁区切り 2" xfId="85" xr:uid="{00000000-0005-0000-0000-000050000000}"/>
    <cellStyle name="桁区切り 3" xfId="639" xr:uid="{00000000-0005-0000-0000-000051000000}"/>
    <cellStyle name="見出し" xfId="86" xr:uid="{00000000-0005-0000-0000-000052000000}"/>
    <cellStyle name="見出し1" xfId="87" xr:uid="{00000000-0005-0000-0000-000053000000}"/>
    <cellStyle name="見出し2" xfId="88" xr:uid="{00000000-0005-0000-0000-000054000000}"/>
    <cellStyle name="見出し章" xfId="89" xr:uid="{00000000-0005-0000-0000-000055000000}"/>
    <cellStyle name="見積桁区切り" xfId="90" xr:uid="{00000000-0005-0000-0000-000056000000}"/>
    <cellStyle name="見積-桁区切り" xfId="91" xr:uid="{00000000-0005-0000-0000-000057000000}"/>
    <cellStyle name="見積桁区切り_九州営LS7000見" xfId="92" xr:uid="{00000000-0005-0000-0000-000058000000}"/>
    <cellStyle name="見積-桁区切り_九州営LS7000見" xfId="93" xr:uid="{00000000-0005-0000-0000-000059000000}"/>
    <cellStyle name="見積桁区切り_作業着手(H120306)" xfId="94" xr:uid="{00000000-0005-0000-0000-00005A000000}"/>
    <cellStyle name="見積-桁区切り_作業着手(H120306)" xfId="95" xr:uid="{00000000-0005-0000-0000-00005B000000}"/>
    <cellStyle name="見積桁区切り_請書" xfId="96" xr:uid="{00000000-0005-0000-0000-00005C000000}"/>
    <cellStyle name="見積-桁区切り_請書" xfId="97" xr:uid="{00000000-0005-0000-0000-00005D000000}"/>
    <cellStyle name="見積桁区切り_注文書" xfId="98" xr:uid="{00000000-0005-0000-0000-00005E000000}"/>
    <cellStyle name="見積-桁区切り_注文書" xfId="99" xr:uid="{00000000-0005-0000-0000-00005F000000}"/>
    <cellStyle name="見積-通貨記号" xfId="100" xr:uid="{00000000-0005-0000-0000-000060000000}"/>
    <cellStyle name="個" xfId="101" xr:uid="{00000000-0005-0000-0000-000061000000}"/>
    <cellStyle name="個_Book1" xfId="102" xr:uid="{00000000-0005-0000-0000-000062000000}"/>
    <cellStyle name="個_kanome 2000" xfId="103" xr:uid="{00000000-0005-0000-0000-000063000000}"/>
    <cellStyle name="好み１" xfId="104" xr:uid="{00000000-0005-0000-0000-000064000000}"/>
    <cellStyle name="工数内訳" xfId="105" xr:uid="{00000000-0005-0000-0000-000065000000}"/>
    <cellStyle name="三枝標準1" xfId="106" xr:uid="{00000000-0005-0000-0000-000066000000}"/>
    <cellStyle name="式" xfId="107" xr:uid="{00000000-0005-0000-0000-000067000000}"/>
    <cellStyle name="式_Book1" xfId="108" xr:uid="{00000000-0005-0000-0000-000068000000}"/>
    <cellStyle name="式_kanome 2000" xfId="109" xr:uid="{00000000-0005-0000-0000-000069000000}"/>
    <cellStyle name="取り消し線" xfId="110" xr:uid="{00000000-0005-0000-0000-00006A000000}"/>
    <cellStyle name="集計 2" xfId="111" xr:uid="{00000000-0005-0000-0000-00006B000000}"/>
    <cellStyle name="出力 2" xfId="112" xr:uid="{00000000-0005-0000-0000-00006C000000}"/>
    <cellStyle name="上詰め" xfId="113" xr:uid="{00000000-0005-0000-0000-00006D000000}"/>
    <cellStyle name="上詰め＋折返し" xfId="114" xr:uid="{00000000-0005-0000-0000-00006E000000}"/>
    <cellStyle name="人月" xfId="115" xr:uid="{00000000-0005-0000-0000-00006F000000}"/>
    <cellStyle name="袋" xfId="116" xr:uid="{00000000-0005-0000-0000-000070000000}"/>
    <cellStyle name="袋_Book1" xfId="117" xr:uid="{00000000-0005-0000-0000-000071000000}"/>
    <cellStyle name="袋_kanome 2000" xfId="118" xr:uid="{00000000-0005-0000-0000-000072000000}"/>
    <cellStyle name="台" xfId="119" xr:uid="{00000000-0005-0000-0000-000073000000}"/>
    <cellStyle name="台_Book1" xfId="120" xr:uid="{00000000-0005-0000-0000-000074000000}"/>
    <cellStyle name="台_kanome 2000" xfId="121" xr:uid="{00000000-0005-0000-0000-000075000000}"/>
    <cellStyle name="脱浦 [0.00]_laroux" xfId="122" xr:uid="{00000000-0005-0000-0000-000076000000}"/>
    <cellStyle name="脱浦_Documentation" xfId="123" xr:uid="{00000000-0005-0000-0000-000077000000}"/>
    <cellStyle name="中央詰め" xfId="124" xr:uid="{00000000-0005-0000-0000-000078000000}"/>
    <cellStyle name="中央詰め＋折返し" xfId="125" xr:uid="{00000000-0005-0000-0000-000079000000}"/>
    <cellStyle name="通貨 10" xfId="126" xr:uid="{00000000-0005-0000-0000-00007A000000}"/>
    <cellStyle name="通貨 11" xfId="127" xr:uid="{00000000-0005-0000-0000-00007B000000}"/>
    <cellStyle name="通貨 12" xfId="128" xr:uid="{00000000-0005-0000-0000-00007C000000}"/>
    <cellStyle name="通貨 13" xfId="129" xr:uid="{00000000-0005-0000-0000-00007D000000}"/>
    <cellStyle name="通貨 14" xfId="130" xr:uid="{00000000-0005-0000-0000-00007E000000}"/>
    <cellStyle name="通貨 15" xfId="131" xr:uid="{00000000-0005-0000-0000-00007F000000}"/>
    <cellStyle name="通貨 16" xfId="132" xr:uid="{00000000-0005-0000-0000-000080000000}"/>
    <cellStyle name="通貨 17" xfId="133" xr:uid="{00000000-0005-0000-0000-000081000000}"/>
    <cellStyle name="通貨 18" xfId="134" xr:uid="{00000000-0005-0000-0000-000082000000}"/>
    <cellStyle name="通貨 19" xfId="135" xr:uid="{00000000-0005-0000-0000-000083000000}"/>
    <cellStyle name="通貨 2" xfId="136" xr:uid="{00000000-0005-0000-0000-000084000000}"/>
    <cellStyle name="通貨 20" xfId="137" xr:uid="{00000000-0005-0000-0000-000085000000}"/>
    <cellStyle name="通貨 21" xfId="138" xr:uid="{00000000-0005-0000-0000-000086000000}"/>
    <cellStyle name="通貨 22" xfId="139" xr:uid="{00000000-0005-0000-0000-000087000000}"/>
    <cellStyle name="通貨 23" xfId="140" xr:uid="{00000000-0005-0000-0000-000088000000}"/>
    <cellStyle name="通貨 24" xfId="141" xr:uid="{00000000-0005-0000-0000-000089000000}"/>
    <cellStyle name="通貨 25" xfId="142" xr:uid="{00000000-0005-0000-0000-00008A000000}"/>
    <cellStyle name="通貨 26" xfId="143" xr:uid="{00000000-0005-0000-0000-00008B000000}"/>
    <cellStyle name="通貨 27" xfId="144" xr:uid="{00000000-0005-0000-0000-00008C000000}"/>
    <cellStyle name="通貨 28" xfId="145" xr:uid="{00000000-0005-0000-0000-00008D000000}"/>
    <cellStyle name="通貨 29" xfId="146" xr:uid="{00000000-0005-0000-0000-00008E000000}"/>
    <cellStyle name="通貨 3" xfId="147" xr:uid="{00000000-0005-0000-0000-00008F000000}"/>
    <cellStyle name="通貨 30" xfId="148" xr:uid="{00000000-0005-0000-0000-000090000000}"/>
    <cellStyle name="通貨 31" xfId="149" xr:uid="{00000000-0005-0000-0000-000091000000}"/>
    <cellStyle name="通貨 32" xfId="150" xr:uid="{00000000-0005-0000-0000-000092000000}"/>
    <cellStyle name="通貨 4" xfId="151" xr:uid="{00000000-0005-0000-0000-000093000000}"/>
    <cellStyle name="通貨 5" xfId="152" xr:uid="{00000000-0005-0000-0000-000094000000}"/>
    <cellStyle name="通貨 6" xfId="153" xr:uid="{00000000-0005-0000-0000-000095000000}"/>
    <cellStyle name="通貨 7" xfId="154" xr:uid="{00000000-0005-0000-0000-000096000000}"/>
    <cellStyle name="通貨 8" xfId="155" xr:uid="{00000000-0005-0000-0000-000097000000}"/>
    <cellStyle name="通貨 9" xfId="156" xr:uid="{00000000-0005-0000-0000-000098000000}"/>
    <cellStyle name="通貨䀠[0.00]_eRyokan1000作業報告.xls" xfId="157" xr:uid="{00000000-0005-0000-0000-000099000000}"/>
    <cellStyle name="日" xfId="158" xr:uid="{00000000-0005-0000-0000-00009A000000}"/>
    <cellStyle name="日_Book1" xfId="159" xr:uid="{00000000-0005-0000-0000-00009B000000}"/>
    <cellStyle name="日_kanome 2000" xfId="160" xr:uid="{00000000-0005-0000-0000-00009C000000}"/>
    <cellStyle name="日付_ＤＢ更新結果" xfId="161" xr:uid="{00000000-0005-0000-0000-00009D000000}"/>
    <cellStyle name="入力 2" xfId="162" xr:uid="{00000000-0005-0000-0000-00009E000000}"/>
    <cellStyle name="破線" xfId="163" xr:uid="{00000000-0005-0000-0000-00009F000000}"/>
    <cellStyle name="標準" xfId="0" builtinId="0"/>
    <cellStyle name="標準 10" xfId="164" xr:uid="{00000000-0005-0000-0000-0000A1000000}"/>
    <cellStyle name="標準 10 2" xfId="165" xr:uid="{00000000-0005-0000-0000-0000A2000000}"/>
    <cellStyle name="標準 10 2 2" xfId="166" xr:uid="{00000000-0005-0000-0000-0000A3000000}"/>
    <cellStyle name="標準 10 2 2 2" xfId="167" xr:uid="{00000000-0005-0000-0000-0000A4000000}"/>
    <cellStyle name="標準 10 2 2 2 2" xfId="168" xr:uid="{00000000-0005-0000-0000-0000A5000000}"/>
    <cellStyle name="標準 10 2 2 3" xfId="169" xr:uid="{00000000-0005-0000-0000-0000A6000000}"/>
    <cellStyle name="標準 10 2 3" xfId="170" xr:uid="{00000000-0005-0000-0000-0000A7000000}"/>
    <cellStyle name="標準 10 2 3 2" xfId="171" xr:uid="{00000000-0005-0000-0000-0000A8000000}"/>
    <cellStyle name="標準 10 2 3 2 2" xfId="172" xr:uid="{00000000-0005-0000-0000-0000A9000000}"/>
    <cellStyle name="標準 10 2 3 3" xfId="173" xr:uid="{00000000-0005-0000-0000-0000AA000000}"/>
    <cellStyle name="標準 10 2 4" xfId="174" xr:uid="{00000000-0005-0000-0000-0000AB000000}"/>
    <cellStyle name="標準 10 2 4 2" xfId="175" xr:uid="{00000000-0005-0000-0000-0000AC000000}"/>
    <cellStyle name="標準 10 2 5" xfId="176" xr:uid="{00000000-0005-0000-0000-0000AD000000}"/>
    <cellStyle name="標準 10 3" xfId="177" xr:uid="{00000000-0005-0000-0000-0000AE000000}"/>
    <cellStyle name="標準 10 3 2" xfId="178" xr:uid="{00000000-0005-0000-0000-0000AF000000}"/>
    <cellStyle name="標準 10 3 2 2" xfId="179" xr:uid="{00000000-0005-0000-0000-0000B0000000}"/>
    <cellStyle name="標準 10 3 2 2 2" xfId="180" xr:uid="{00000000-0005-0000-0000-0000B1000000}"/>
    <cellStyle name="標準 10 3 2 3" xfId="181" xr:uid="{00000000-0005-0000-0000-0000B2000000}"/>
    <cellStyle name="標準 10 3 3" xfId="182" xr:uid="{00000000-0005-0000-0000-0000B3000000}"/>
    <cellStyle name="標準 10 3 3 2" xfId="183" xr:uid="{00000000-0005-0000-0000-0000B4000000}"/>
    <cellStyle name="標準 10 3 3 2 2" xfId="184" xr:uid="{00000000-0005-0000-0000-0000B5000000}"/>
    <cellStyle name="標準 10 3 3 3" xfId="185" xr:uid="{00000000-0005-0000-0000-0000B6000000}"/>
    <cellStyle name="標準 10 3 4" xfId="186" xr:uid="{00000000-0005-0000-0000-0000B7000000}"/>
    <cellStyle name="標準 10 3 4 2" xfId="187" xr:uid="{00000000-0005-0000-0000-0000B8000000}"/>
    <cellStyle name="標準 10 3 5" xfId="188" xr:uid="{00000000-0005-0000-0000-0000B9000000}"/>
    <cellStyle name="標準 11" xfId="189" xr:uid="{00000000-0005-0000-0000-0000BA000000}"/>
    <cellStyle name="標準 12" xfId="190" xr:uid="{00000000-0005-0000-0000-0000BB000000}"/>
    <cellStyle name="標準 13" xfId="191" xr:uid="{00000000-0005-0000-0000-0000BC000000}"/>
    <cellStyle name="標準 14" xfId="192" xr:uid="{00000000-0005-0000-0000-0000BD000000}"/>
    <cellStyle name="標準 15" xfId="193" xr:uid="{00000000-0005-0000-0000-0000BE000000}"/>
    <cellStyle name="標準 16" xfId="194" xr:uid="{00000000-0005-0000-0000-0000BF000000}"/>
    <cellStyle name="標準 17" xfId="195" xr:uid="{00000000-0005-0000-0000-0000C0000000}"/>
    <cellStyle name="標準 18" xfId="196" xr:uid="{00000000-0005-0000-0000-0000C1000000}"/>
    <cellStyle name="標準 19" xfId="197" xr:uid="{00000000-0005-0000-0000-0000C2000000}"/>
    <cellStyle name="標準 2" xfId="4" xr:uid="{00000000-0005-0000-0000-0000C3000000}"/>
    <cellStyle name="標準 2 2" xfId="5" xr:uid="{00000000-0005-0000-0000-0000C4000000}"/>
    <cellStyle name="標準 2 2 2" xfId="198" xr:uid="{00000000-0005-0000-0000-0000C5000000}"/>
    <cellStyle name="標準 2 2 2 2" xfId="199" xr:uid="{00000000-0005-0000-0000-0000C6000000}"/>
    <cellStyle name="標準 2 2 2 2 2" xfId="200" xr:uid="{00000000-0005-0000-0000-0000C7000000}"/>
    <cellStyle name="標準 2 2 2 2 3" xfId="201" xr:uid="{00000000-0005-0000-0000-0000C8000000}"/>
    <cellStyle name="標準 2 2 3" xfId="202" xr:uid="{00000000-0005-0000-0000-0000C9000000}"/>
    <cellStyle name="標準 2 3" xfId="203" xr:uid="{00000000-0005-0000-0000-0000CA000000}"/>
    <cellStyle name="標準 2 4" xfId="204" xr:uid="{00000000-0005-0000-0000-0000CB000000}"/>
    <cellStyle name="標準 2 5" xfId="205" xr:uid="{00000000-0005-0000-0000-0000CC000000}"/>
    <cellStyle name="標準 2 5 2" xfId="206" xr:uid="{00000000-0005-0000-0000-0000CD000000}"/>
    <cellStyle name="標準 2 5 2 2" xfId="207" xr:uid="{00000000-0005-0000-0000-0000CE000000}"/>
    <cellStyle name="標準 2 5 2 2 2" xfId="208" xr:uid="{00000000-0005-0000-0000-0000CF000000}"/>
    <cellStyle name="標準 2 5 2 2 2 2" xfId="209" xr:uid="{00000000-0005-0000-0000-0000D0000000}"/>
    <cellStyle name="標準 2 5 2 2 3" xfId="210" xr:uid="{00000000-0005-0000-0000-0000D1000000}"/>
    <cellStyle name="標準 2 5 2 3" xfId="211" xr:uid="{00000000-0005-0000-0000-0000D2000000}"/>
    <cellStyle name="標準 2 5 2 3 2" xfId="212" xr:uid="{00000000-0005-0000-0000-0000D3000000}"/>
    <cellStyle name="標準 2 5 2 3 2 2" xfId="213" xr:uid="{00000000-0005-0000-0000-0000D4000000}"/>
    <cellStyle name="標準 2 5 2 3 3" xfId="214" xr:uid="{00000000-0005-0000-0000-0000D5000000}"/>
    <cellStyle name="標準 2 5 2 4" xfId="215" xr:uid="{00000000-0005-0000-0000-0000D6000000}"/>
    <cellStyle name="標準 2 5 2 4 2" xfId="216" xr:uid="{00000000-0005-0000-0000-0000D7000000}"/>
    <cellStyle name="標準 2 5 2 5" xfId="217" xr:uid="{00000000-0005-0000-0000-0000D8000000}"/>
    <cellStyle name="標準 2 5 3" xfId="218" xr:uid="{00000000-0005-0000-0000-0000D9000000}"/>
    <cellStyle name="標準 2 5 3 2" xfId="219" xr:uid="{00000000-0005-0000-0000-0000DA000000}"/>
    <cellStyle name="標準 2 5 3 2 2" xfId="220" xr:uid="{00000000-0005-0000-0000-0000DB000000}"/>
    <cellStyle name="標準 2 5 3 3" xfId="221" xr:uid="{00000000-0005-0000-0000-0000DC000000}"/>
    <cellStyle name="標準 2 5 4" xfId="222" xr:uid="{00000000-0005-0000-0000-0000DD000000}"/>
    <cellStyle name="標準 2 5 4 2" xfId="223" xr:uid="{00000000-0005-0000-0000-0000DE000000}"/>
    <cellStyle name="標準 2 5 4 2 2" xfId="224" xr:uid="{00000000-0005-0000-0000-0000DF000000}"/>
    <cellStyle name="標準 2 5 4 3" xfId="225" xr:uid="{00000000-0005-0000-0000-0000E0000000}"/>
    <cellStyle name="標準 2 5 5" xfId="226" xr:uid="{00000000-0005-0000-0000-0000E1000000}"/>
    <cellStyle name="標準 2 5 5 2" xfId="227" xr:uid="{00000000-0005-0000-0000-0000E2000000}"/>
    <cellStyle name="標準 2 5 6" xfId="228" xr:uid="{00000000-0005-0000-0000-0000E3000000}"/>
    <cellStyle name="標準 2 6" xfId="229" xr:uid="{00000000-0005-0000-0000-0000E4000000}"/>
    <cellStyle name="標準 2_0728_29_ＰＴ実機点検指摘台帳_評価記入(参照)_20110808114651" xfId="230" xr:uid="{00000000-0005-0000-0000-0000E5000000}"/>
    <cellStyle name="標準 20" xfId="231" xr:uid="{00000000-0005-0000-0000-0000E6000000}"/>
    <cellStyle name="標準 21" xfId="232" xr:uid="{00000000-0005-0000-0000-0000E7000000}"/>
    <cellStyle name="標準 22" xfId="233" xr:uid="{00000000-0005-0000-0000-0000E8000000}"/>
    <cellStyle name="標準 23" xfId="234" xr:uid="{00000000-0005-0000-0000-0000E9000000}"/>
    <cellStyle name="標準 24" xfId="235" xr:uid="{00000000-0005-0000-0000-0000EA000000}"/>
    <cellStyle name="標準 25" xfId="236" xr:uid="{00000000-0005-0000-0000-0000EB000000}"/>
    <cellStyle name="標準 26" xfId="237" xr:uid="{00000000-0005-0000-0000-0000EC000000}"/>
    <cellStyle name="標準 27" xfId="238" xr:uid="{00000000-0005-0000-0000-0000ED000000}"/>
    <cellStyle name="標準 28" xfId="239" xr:uid="{00000000-0005-0000-0000-0000EE000000}"/>
    <cellStyle name="標準 29" xfId="240" xr:uid="{00000000-0005-0000-0000-0000EF000000}"/>
    <cellStyle name="標準 3" xfId="6" xr:uid="{00000000-0005-0000-0000-0000F0000000}"/>
    <cellStyle name="標準 3 2" xfId="9" xr:uid="{00000000-0005-0000-0000-0000F1000000}"/>
    <cellStyle name="標準 3 2 2" xfId="241" xr:uid="{00000000-0005-0000-0000-0000F2000000}"/>
    <cellStyle name="標準 3 2 2 2" xfId="242" xr:uid="{00000000-0005-0000-0000-0000F3000000}"/>
    <cellStyle name="標準 3 3" xfId="243" xr:uid="{00000000-0005-0000-0000-0000F4000000}"/>
    <cellStyle name="標準 3_C1UI1A7d1_ファイル／テーブル項目転送仕様_改2" xfId="244" xr:uid="{00000000-0005-0000-0000-0000F5000000}"/>
    <cellStyle name="標準 30" xfId="245" xr:uid="{00000000-0005-0000-0000-0000F6000000}"/>
    <cellStyle name="標準 31" xfId="246" xr:uid="{00000000-0005-0000-0000-0000F7000000}"/>
    <cellStyle name="標準 32" xfId="247" xr:uid="{00000000-0005-0000-0000-0000F8000000}"/>
    <cellStyle name="標準 33" xfId="248" xr:uid="{00000000-0005-0000-0000-0000F9000000}"/>
    <cellStyle name="標準 34" xfId="249" xr:uid="{00000000-0005-0000-0000-0000FA000000}"/>
    <cellStyle name="標準 35" xfId="250" xr:uid="{00000000-0005-0000-0000-0000FB000000}"/>
    <cellStyle name="標準 35 2" xfId="251" xr:uid="{00000000-0005-0000-0000-0000FC000000}"/>
    <cellStyle name="標準 36" xfId="640" xr:uid="{00000000-0005-0000-0000-0000FD000000}"/>
    <cellStyle name="標準 4" xfId="7" xr:uid="{00000000-0005-0000-0000-0000FE000000}"/>
    <cellStyle name="標準 4 2" xfId="252" xr:uid="{00000000-0005-0000-0000-0000FF000000}"/>
    <cellStyle name="標準 4 2 2" xfId="253" xr:uid="{00000000-0005-0000-0000-000000010000}"/>
    <cellStyle name="標準 4 2 2 2" xfId="254" xr:uid="{00000000-0005-0000-0000-000001010000}"/>
    <cellStyle name="標準 4 2 2 2 2" xfId="255" xr:uid="{00000000-0005-0000-0000-000002010000}"/>
    <cellStyle name="標準 4 2 2 2 2 2" xfId="256" xr:uid="{00000000-0005-0000-0000-000003010000}"/>
    <cellStyle name="標準 4 2 2 2 2 2 2" xfId="257" xr:uid="{00000000-0005-0000-0000-000004010000}"/>
    <cellStyle name="標準 4 2 2 2 2 2 2 2" xfId="258" xr:uid="{00000000-0005-0000-0000-000005010000}"/>
    <cellStyle name="標準 4 2 2 2 2 2 2 2 2" xfId="259" xr:uid="{00000000-0005-0000-0000-000006010000}"/>
    <cellStyle name="標準 4 2 2 2 2 2 2 3" xfId="260" xr:uid="{00000000-0005-0000-0000-000007010000}"/>
    <cellStyle name="標準 4 2 2 2 2 2 3" xfId="261" xr:uid="{00000000-0005-0000-0000-000008010000}"/>
    <cellStyle name="標準 4 2 2 2 2 2 3 2" xfId="262" xr:uid="{00000000-0005-0000-0000-000009010000}"/>
    <cellStyle name="標準 4 2 2 2 2 2 3 2 2" xfId="263" xr:uid="{00000000-0005-0000-0000-00000A010000}"/>
    <cellStyle name="標準 4 2 2 2 2 2 3 3" xfId="264" xr:uid="{00000000-0005-0000-0000-00000B010000}"/>
    <cellStyle name="標準 4 2 2 2 2 2 4" xfId="265" xr:uid="{00000000-0005-0000-0000-00000C010000}"/>
    <cellStyle name="標準 4 2 2 2 2 2 4 2" xfId="266" xr:uid="{00000000-0005-0000-0000-00000D010000}"/>
    <cellStyle name="標準 4 2 2 2 2 2 5" xfId="267" xr:uid="{00000000-0005-0000-0000-00000E010000}"/>
    <cellStyle name="標準 4 2 2 2 2 3" xfId="268" xr:uid="{00000000-0005-0000-0000-00000F010000}"/>
    <cellStyle name="標準 4 2 2 2 2 3 2" xfId="269" xr:uid="{00000000-0005-0000-0000-000010010000}"/>
    <cellStyle name="標準 4 2 2 2 2 3 2 2" xfId="270" xr:uid="{00000000-0005-0000-0000-000011010000}"/>
    <cellStyle name="標準 4 2 2 2 2 3 3" xfId="271" xr:uid="{00000000-0005-0000-0000-000012010000}"/>
    <cellStyle name="標準 4 2 2 2 2 4" xfId="272" xr:uid="{00000000-0005-0000-0000-000013010000}"/>
    <cellStyle name="標準 4 2 2 2 2 4 2" xfId="273" xr:uid="{00000000-0005-0000-0000-000014010000}"/>
    <cellStyle name="標準 4 2 2 2 2 4 2 2" xfId="274" xr:uid="{00000000-0005-0000-0000-000015010000}"/>
    <cellStyle name="標準 4 2 2 2 2 4 3" xfId="275" xr:uid="{00000000-0005-0000-0000-000016010000}"/>
    <cellStyle name="標準 4 2 2 2 2 5" xfId="276" xr:uid="{00000000-0005-0000-0000-000017010000}"/>
    <cellStyle name="標準 4 2 2 2 2 5 2" xfId="277" xr:uid="{00000000-0005-0000-0000-000018010000}"/>
    <cellStyle name="標準 4 2 2 2 2 6" xfId="278" xr:uid="{00000000-0005-0000-0000-000019010000}"/>
    <cellStyle name="標準 4 2 2 2 3" xfId="279" xr:uid="{00000000-0005-0000-0000-00001A010000}"/>
    <cellStyle name="標準 4 2 2 2 3 2" xfId="280" xr:uid="{00000000-0005-0000-0000-00001B010000}"/>
    <cellStyle name="標準 4 2 2 2 3 2 2" xfId="281" xr:uid="{00000000-0005-0000-0000-00001C010000}"/>
    <cellStyle name="標準 4 2 2 2 3 2 2 2" xfId="282" xr:uid="{00000000-0005-0000-0000-00001D010000}"/>
    <cellStyle name="標準 4 2 2 2 3 2 3" xfId="283" xr:uid="{00000000-0005-0000-0000-00001E010000}"/>
    <cellStyle name="標準 4 2 2 2 3 3" xfId="284" xr:uid="{00000000-0005-0000-0000-00001F010000}"/>
    <cellStyle name="標準 4 2 2 2 3 3 2" xfId="285" xr:uid="{00000000-0005-0000-0000-000020010000}"/>
    <cellStyle name="標準 4 2 2 2 3 3 2 2" xfId="286" xr:uid="{00000000-0005-0000-0000-000021010000}"/>
    <cellStyle name="標準 4 2 2 2 3 3 3" xfId="287" xr:uid="{00000000-0005-0000-0000-000022010000}"/>
    <cellStyle name="標準 4 2 2 2 3 4" xfId="288" xr:uid="{00000000-0005-0000-0000-000023010000}"/>
    <cellStyle name="標準 4 2 2 2 3 4 2" xfId="289" xr:uid="{00000000-0005-0000-0000-000024010000}"/>
    <cellStyle name="標準 4 2 2 2 3 5" xfId="290" xr:uid="{00000000-0005-0000-0000-000025010000}"/>
    <cellStyle name="標準 4 2 2 2 4" xfId="291" xr:uid="{00000000-0005-0000-0000-000026010000}"/>
    <cellStyle name="標準 4 2 2 2 4 2" xfId="292" xr:uid="{00000000-0005-0000-0000-000027010000}"/>
    <cellStyle name="標準 4 2 2 2 4 2 2" xfId="293" xr:uid="{00000000-0005-0000-0000-000028010000}"/>
    <cellStyle name="標準 4 2 2 2 4 3" xfId="294" xr:uid="{00000000-0005-0000-0000-000029010000}"/>
    <cellStyle name="標準 4 2 2 2 5" xfId="295" xr:uid="{00000000-0005-0000-0000-00002A010000}"/>
    <cellStyle name="標準 4 2 2 2 5 2" xfId="296" xr:uid="{00000000-0005-0000-0000-00002B010000}"/>
    <cellStyle name="標準 4 2 2 2 5 2 2" xfId="297" xr:uid="{00000000-0005-0000-0000-00002C010000}"/>
    <cellStyle name="標準 4 2 2 2 5 3" xfId="298" xr:uid="{00000000-0005-0000-0000-00002D010000}"/>
    <cellStyle name="標準 4 2 2 2 6" xfId="299" xr:uid="{00000000-0005-0000-0000-00002E010000}"/>
    <cellStyle name="標準 4 2 2 2 6 2" xfId="300" xr:uid="{00000000-0005-0000-0000-00002F010000}"/>
    <cellStyle name="標準 4 2 2 2 7" xfId="301" xr:uid="{00000000-0005-0000-0000-000030010000}"/>
    <cellStyle name="標準 4 2 2 3" xfId="302" xr:uid="{00000000-0005-0000-0000-000031010000}"/>
    <cellStyle name="標準 4 2 2 3 2" xfId="303" xr:uid="{00000000-0005-0000-0000-000032010000}"/>
    <cellStyle name="標準 4 2 2 3 2 2" xfId="304" xr:uid="{00000000-0005-0000-0000-000033010000}"/>
    <cellStyle name="標準 4 2 2 3 2 2 2" xfId="305" xr:uid="{00000000-0005-0000-0000-000034010000}"/>
    <cellStyle name="標準 4 2 2 3 2 2 2 2" xfId="306" xr:uid="{00000000-0005-0000-0000-000035010000}"/>
    <cellStyle name="標準 4 2 2 3 2 2 3" xfId="307" xr:uid="{00000000-0005-0000-0000-000036010000}"/>
    <cellStyle name="標準 4 2 2 3 2 3" xfId="308" xr:uid="{00000000-0005-0000-0000-000037010000}"/>
    <cellStyle name="標準 4 2 2 3 2 3 2" xfId="309" xr:uid="{00000000-0005-0000-0000-000038010000}"/>
    <cellStyle name="標準 4 2 2 3 2 3 2 2" xfId="310" xr:uid="{00000000-0005-0000-0000-000039010000}"/>
    <cellStyle name="標準 4 2 2 3 2 3 3" xfId="311" xr:uid="{00000000-0005-0000-0000-00003A010000}"/>
    <cellStyle name="標準 4 2 2 3 2 4" xfId="312" xr:uid="{00000000-0005-0000-0000-00003B010000}"/>
    <cellStyle name="標準 4 2 2 3 2 4 2" xfId="313" xr:uid="{00000000-0005-0000-0000-00003C010000}"/>
    <cellStyle name="標準 4 2 2 3 2 5" xfId="314" xr:uid="{00000000-0005-0000-0000-00003D010000}"/>
    <cellStyle name="標準 4 2 2 3 3" xfId="315" xr:uid="{00000000-0005-0000-0000-00003E010000}"/>
    <cellStyle name="標準 4 2 2 3 3 2" xfId="316" xr:uid="{00000000-0005-0000-0000-00003F010000}"/>
    <cellStyle name="標準 4 2 2 3 3 2 2" xfId="317" xr:uid="{00000000-0005-0000-0000-000040010000}"/>
    <cellStyle name="標準 4 2 2 3 3 3" xfId="318" xr:uid="{00000000-0005-0000-0000-000041010000}"/>
    <cellStyle name="標準 4 2 2 3 4" xfId="319" xr:uid="{00000000-0005-0000-0000-000042010000}"/>
    <cellStyle name="標準 4 2 2 3 4 2" xfId="320" xr:uid="{00000000-0005-0000-0000-000043010000}"/>
    <cellStyle name="標準 4 2 2 3 4 2 2" xfId="321" xr:uid="{00000000-0005-0000-0000-000044010000}"/>
    <cellStyle name="標準 4 2 2 3 4 3" xfId="322" xr:uid="{00000000-0005-0000-0000-000045010000}"/>
    <cellStyle name="標準 4 2 2 3 5" xfId="323" xr:uid="{00000000-0005-0000-0000-000046010000}"/>
    <cellStyle name="標準 4 2 2 3 5 2" xfId="324" xr:uid="{00000000-0005-0000-0000-000047010000}"/>
    <cellStyle name="標準 4 2 2 3 6" xfId="325" xr:uid="{00000000-0005-0000-0000-000048010000}"/>
    <cellStyle name="標準 4 2 2 4" xfId="326" xr:uid="{00000000-0005-0000-0000-000049010000}"/>
    <cellStyle name="標準 4 2 2 4 2" xfId="327" xr:uid="{00000000-0005-0000-0000-00004A010000}"/>
    <cellStyle name="標準 4 2 2 4 2 2" xfId="328" xr:uid="{00000000-0005-0000-0000-00004B010000}"/>
    <cellStyle name="標準 4 2 2 4 2 2 2" xfId="329" xr:uid="{00000000-0005-0000-0000-00004C010000}"/>
    <cellStyle name="標準 4 2 2 4 2 3" xfId="330" xr:uid="{00000000-0005-0000-0000-00004D010000}"/>
    <cellStyle name="標準 4 2 2 4 3" xfId="331" xr:uid="{00000000-0005-0000-0000-00004E010000}"/>
    <cellStyle name="標準 4 2 2 4 3 2" xfId="332" xr:uid="{00000000-0005-0000-0000-00004F010000}"/>
    <cellStyle name="標準 4 2 2 4 3 2 2" xfId="333" xr:uid="{00000000-0005-0000-0000-000050010000}"/>
    <cellStyle name="標準 4 2 2 4 3 3" xfId="334" xr:uid="{00000000-0005-0000-0000-000051010000}"/>
    <cellStyle name="標準 4 2 2 4 4" xfId="335" xr:uid="{00000000-0005-0000-0000-000052010000}"/>
    <cellStyle name="標準 4 2 2 4 4 2" xfId="336" xr:uid="{00000000-0005-0000-0000-000053010000}"/>
    <cellStyle name="標準 4 2 2 4 5" xfId="337" xr:uid="{00000000-0005-0000-0000-000054010000}"/>
    <cellStyle name="標準 4 2 2 5" xfId="338" xr:uid="{00000000-0005-0000-0000-000055010000}"/>
    <cellStyle name="標準 4 2 2 5 2" xfId="339" xr:uid="{00000000-0005-0000-0000-000056010000}"/>
    <cellStyle name="標準 4 2 2 5 2 2" xfId="340" xr:uid="{00000000-0005-0000-0000-000057010000}"/>
    <cellStyle name="標準 4 2 2 5 3" xfId="341" xr:uid="{00000000-0005-0000-0000-000058010000}"/>
    <cellStyle name="標準 4 2 2 6" xfId="342" xr:uid="{00000000-0005-0000-0000-000059010000}"/>
    <cellStyle name="標準 4 2 2 6 2" xfId="343" xr:uid="{00000000-0005-0000-0000-00005A010000}"/>
    <cellStyle name="標準 4 2 2 6 2 2" xfId="344" xr:uid="{00000000-0005-0000-0000-00005B010000}"/>
    <cellStyle name="標準 4 2 2 6 3" xfId="345" xr:uid="{00000000-0005-0000-0000-00005C010000}"/>
    <cellStyle name="標準 4 2 2 7" xfId="346" xr:uid="{00000000-0005-0000-0000-00005D010000}"/>
    <cellStyle name="標準 4 2 2 7 2" xfId="347" xr:uid="{00000000-0005-0000-0000-00005E010000}"/>
    <cellStyle name="標準 4 2 2 8" xfId="348" xr:uid="{00000000-0005-0000-0000-00005F010000}"/>
    <cellStyle name="標準 4 2 3" xfId="349" xr:uid="{00000000-0005-0000-0000-000060010000}"/>
    <cellStyle name="標準 4 2 3 2" xfId="350" xr:uid="{00000000-0005-0000-0000-000061010000}"/>
    <cellStyle name="標準 4 2 3 2 2" xfId="351" xr:uid="{00000000-0005-0000-0000-000062010000}"/>
    <cellStyle name="標準 4 2 3 2 2 2" xfId="352" xr:uid="{00000000-0005-0000-0000-000063010000}"/>
    <cellStyle name="標準 4 2 3 2 2 2 2" xfId="353" xr:uid="{00000000-0005-0000-0000-000064010000}"/>
    <cellStyle name="標準 4 2 3 2 2 3" xfId="354" xr:uid="{00000000-0005-0000-0000-000065010000}"/>
    <cellStyle name="標準 4 2 3 2 3" xfId="355" xr:uid="{00000000-0005-0000-0000-000066010000}"/>
    <cellStyle name="標準 4 2 3 2 3 2" xfId="356" xr:uid="{00000000-0005-0000-0000-000067010000}"/>
    <cellStyle name="標準 4 2 3 2 3 2 2" xfId="357" xr:uid="{00000000-0005-0000-0000-000068010000}"/>
    <cellStyle name="標準 4 2 3 2 3 3" xfId="358" xr:uid="{00000000-0005-0000-0000-000069010000}"/>
    <cellStyle name="標準 4 2 3 2 4" xfId="359" xr:uid="{00000000-0005-0000-0000-00006A010000}"/>
    <cellStyle name="標準 4 2 3 2 4 2" xfId="360" xr:uid="{00000000-0005-0000-0000-00006B010000}"/>
    <cellStyle name="標準 4 2 3 2 5" xfId="361" xr:uid="{00000000-0005-0000-0000-00006C010000}"/>
    <cellStyle name="標準 4 2 3 3" xfId="362" xr:uid="{00000000-0005-0000-0000-00006D010000}"/>
    <cellStyle name="標準 4 2 3 3 2" xfId="363" xr:uid="{00000000-0005-0000-0000-00006E010000}"/>
    <cellStyle name="標準 4 2 3 3 2 2" xfId="364" xr:uid="{00000000-0005-0000-0000-00006F010000}"/>
    <cellStyle name="標準 4 2 3 3 3" xfId="365" xr:uid="{00000000-0005-0000-0000-000070010000}"/>
    <cellStyle name="標準 4 2 3 4" xfId="366" xr:uid="{00000000-0005-0000-0000-000071010000}"/>
    <cellStyle name="標準 4 2 3 4 2" xfId="367" xr:uid="{00000000-0005-0000-0000-000072010000}"/>
    <cellStyle name="標準 4 2 3 4 2 2" xfId="368" xr:uid="{00000000-0005-0000-0000-000073010000}"/>
    <cellStyle name="標準 4 2 3 4 3" xfId="369" xr:uid="{00000000-0005-0000-0000-000074010000}"/>
    <cellStyle name="標準 4 2 3 5" xfId="370" xr:uid="{00000000-0005-0000-0000-000075010000}"/>
    <cellStyle name="標準 4 2 3 5 2" xfId="371" xr:uid="{00000000-0005-0000-0000-000076010000}"/>
    <cellStyle name="標準 4 2 3 6" xfId="372" xr:uid="{00000000-0005-0000-0000-000077010000}"/>
    <cellStyle name="標準 4 2 4" xfId="373" xr:uid="{00000000-0005-0000-0000-000078010000}"/>
    <cellStyle name="標準 4 2 4 2" xfId="374" xr:uid="{00000000-0005-0000-0000-000079010000}"/>
    <cellStyle name="標準 4 2 4 2 2" xfId="375" xr:uid="{00000000-0005-0000-0000-00007A010000}"/>
    <cellStyle name="標準 4 2 4 2 2 2" xfId="376" xr:uid="{00000000-0005-0000-0000-00007B010000}"/>
    <cellStyle name="標準 4 2 4 2 3" xfId="377" xr:uid="{00000000-0005-0000-0000-00007C010000}"/>
    <cellStyle name="標準 4 2 4 3" xfId="378" xr:uid="{00000000-0005-0000-0000-00007D010000}"/>
    <cellStyle name="標準 4 2 4 3 2" xfId="379" xr:uid="{00000000-0005-0000-0000-00007E010000}"/>
    <cellStyle name="標準 4 2 4 3 2 2" xfId="380" xr:uid="{00000000-0005-0000-0000-00007F010000}"/>
    <cellStyle name="標準 4 2 4 3 3" xfId="381" xr:uid="{00000000-0005-0000-0000-000080010000}"/>
    <cellStyle name="標準 4 2 4 4" xfId="382" xr:uid="{00000000-0005-0000-0000-000081010000}"/>
    <cellStyle name="標準 4 2 4 4 2" xfId="383" xr:uid="{00000000-0005-0000-0000-000082010000}"/>
    <cellStyle name="標準 4 2 4 5" xfId="384" xr:uid="{00000000-0005-0000-0000-000083010000}"/>
    <cellStyle name="標準 4 2 5" xfId="385" xr:uid="{00000000-0005-0000-0000-000084010000}"/>
    <cellStyle name="標準 4 2 5 2" xfId="386" xr:uid="{00000000-0005-0000-0000-000085010000}"/>
    <cellStyle name="標準 4 2 5 2 2" xfId="387" xr:uid="{00000000-0005-0000-0000-000086010000}"/>
    <cellStyle name="標準 4 2 5 2 2 2" xfId="388" xr:uid="{00000000-0005-0000-0000-000087010000}"/>
    <cellStyle name="標準 4 2 5 2 3" xfId="389" xr:uid="{00000000-0005-0000-0000-000088010000}"/>
    <cellStyle name="標準 4 2 5 3" xfId="390" xr:uid="{00000000-0005-0000-0000-000089010000}"/>
    <cellStyle name="標準 4 2 5 3 2" xfId="391" xr:uid="{00000000-0005-0000-0000-00008A010000}"/>
    <cellStyle name="標準 4 2 5 3 2 2" xfId="392" xr:uid="{00000000-0005-0000-0000-00008B010000}"/>
    <cellStyle name="標準 4 2 5 3 3" xfId="393" xr:uid="{00000000-0005-0000-0000-00008C010000}"/>
    <cellStyle name="標準 4 2 5 4" xfId="394" xr:uid="{00000000-0005-0000-0000-00008D010000}"/>
    <cellStyle name="標準 4 2 5 4 2" xfId="395" xr:uid="{00000000-0005-0000-0000-00008E010000}"/>
    <cellStyle name="標準 4 2 5 5" xfId="396" xr:uid="{00000000-0005-0000-0000-00008F010000}"/>
    <cellStyle name="標準 4 2 6" xfId="397" xr:uid="{00000000-0005-0000-0000-000090010000}"/>
    <cellStyle name="標準 4 2 6 2" xfId="398" xr:uid="{00000000-0005-0000-0000-000091010000}"/>
    <cellStyle name="標準 4 2 6 2 2" xfId="399" xr:uid="{00000000-0005-0000-0000-000092010000}"/>
    <cellStyle name="標準 4 2 6 3" xfId="400" xr:uid="{00000000-0005-0000-0000-000093010000}"/>
    <cellStyle name="標準 4 2 7" xfId="401" xr:uid="{00000000-0005-0000-0000-000094010000}"/>
    <cellStyle name="標準 4 2 7 2" xfId="402" xr:uid="{00000000-0005-0000-0000-000095010000}"/>
    <cellStyle name="標準 4 2 7 2 2" xfId="403" xr:uid="{00000000-0005-0000-0000-000096010000}"/>
    <cellStyle name="標準 4 2 7 3" xfId="404" xr:uid="{00000000-0005-0000-0000-000097010000}"/>
    <cellStyle name="標準 4 3" xfId="405" xr:uid="{00000000-0005-0000-0000-000098010000}"/>
    <cellStyle name="標準 4 4" xfId="406" xr:uid="{00000000-0005-0000-0000-000099010000}"/>
    <cellStyle name="標準 4 4 2" xfId="407" xr:uid="{00000000-0005-0000-0000-00009A010000}"/>
    <cellStyle name="標準 4 4 2 2" xfId="408" xr:uid="{00000000-0005-0000-0000-00009B010000}"/>
    <cellStyle name="標準 4 4 2 2 2" xfId="409" xr:uid="{00000000-0005-0000-0000-00009C010000}"/>
    <cellStyle name="標準 4 4 2 2 2 2" xfId="410" xr:uid="{00000000-0005-0000-0000-00009D010000}"/>
    <cellStyle name="標準 4 4 2 2 2 2 2" xfId="411" xr:uid="{00000000-0005-0000-0000-00009E010000}"/>
    <cellStyle name="標準 4 4 2 2 2 2 2 2" xfId="412" xr:uid="{00000000-0005-0000-0000-00009F010000}"/>
    <cellStyle name="標準 4 4 2 2 2 2 3" xfId="413" xr:uid="{00000000-0005-0000-0000-0000A0010000}"/>
    <cellStyle name="標準 4 4 2 2 2 3" xfId="414" xr:uid="{00000000-0005-0000-0000-0000A1010000}"/>
    <cellStyle name="標準 4 4 2 2 2 3 2" xfId="415" xr:uid="{00000000-0005-0000-0000-0000A2010000}"/>
    <cellStyle name="標準 4 4 2 2 2 3 2 2" xfId="416" xr:uid="{00000000-0005-0000-0000-0000A3010000}"/>
    <cellStyle name="標準 4 4 2 2 2 3 3" xfId="417" xr:uid="{00000000-0005-0000-0000-0000A4010000}"/>
    <cellStyle name="標準 4 4 2 2 2 4" xfId="418" xr:uid="{00000000-0005-0000-0000-0000A5010000}"/>
    <cellStyle name="標準 4 4 2 2 2 4 2" xfId="419" xr:uid="{00000000-0005-0000-0000-0000A6010000}"/>
    <cellStyle name="標準 4 4 2 2 2 5" xfId="420" xr:uid="{00000000-0005-0000-0000-0000A7010000}"/>
    <cellStyle name="標準 4 4 2 2 3" xfId="421" xr:uid="{00000000-0005-0000-0000-0000A8010000}"/>
    <cellStyle name="標準 4 4 2 2 3 2" xfId="422" xr:uid="{00000000-0005-0000-0000-0000A9010000}"/>
    <cellStyle name="標準 4 4 2 2 3 2 2" xfId="423" xr:uid="{00000000-0005-0000-0000-0000AA010000}"/>
    <cellStyle name="標準 4 4 2 2 3 3" xfId="424" xr:uid="{00000000-0005-0000-0000-0000AB010000}"/>
    <cellStyle name="標準 4 4 2 2 4" xfId="425" xr:uid="{00000000-0005-0000-0000-0000AC010000}"/>
    <cellStyle name="標準 4 4 2 2 4 2" xfId="426" xr:uid="{00000000-0005-0000-0000-0000AD010000}"/>
    <cellStyle name="標準 4 4 2 2 4 2 2" xfId="427" xr:uid="{00000000-0005-0000-0000-0000AE010000}"/>
    <cellStyle name="標準 4 4 2 2 4 3" xfId="428" xr:uid="{00000000-0005-0000-0000-0000AF010000}"/>
    <cellStyle name="標準 4 4 2 2 5" xfId="429" xr:uid="{00000000-0005-0000-0000-0000B0010000}"/>
    <cellStyle name="標準 4 4 2 2 5 2" xfId="430" xr:uid="{00000000-0005-0000-0000-0000B1010000}"/>
    <cellStyle name="標準 4 4 2 2 6" xfId="431" xr:uid="{00000000-0005-0000-0000-0000B2010000}"/>
    <cellStyle name="標準 4 4 2 3" xfId="432" xr:uid="{00000000-0005-0000-0000-0000B3010000}"/>
    <cellStyle name="標準 4 4 2 3 2" xfId="433" xr:uid="{00000000-0005-0000-0000-0000B4010000}"/>
    <cellStyle name="標準 4 4 2 3 2 2" xfId="434" xr:uid="{00000000-0005-0000-0000-0000B5010000}"/>
    <cellStyle name="標準 4 4 2 3 2 2 2" xfId="435" xr:uid="{00000000-0005-0000-0000-0000B6010000}"/>
    <cellStyle name="標準 4 4 2 3 2 3" xfId="436" xr:uid="{00000000-0005-0000-0000-0000B7010000}"/>
    <cellStyle name="標準 4 4 2 3 3" xfId="437" xr:uid="{00000000-0005-0000-0000-0000B8010000}"/>
    <cellStyle name="標準 4 4 2 3 3 2" xfId="438" xr:uid="{00000000-0005-0000-0000-0000B9010000}"/>
    <cellStyle name="標準 4 4 2 3 3 2 2" xfId="439" xr:uid="{00000000-0005-0000-0000-0000BA010000}"/>
    <cellStyle name="標準 4 4 2 3 3 3" xfId="440" xr:uid="{00000000-0005-0000-0000-0000BB010000}"/>
    <cellStyle name="標準 4 4 2 3 4" xfId="441" xr:uid="{00000000-0005-0000-0000-0000BC010000}"/>
    <cellStyle name="標準 4 4 2 3 4 2" xfId="442" xr:uid="{00000000-0005-0000-0000-0000BD010000}"/>
    <cellStyle name="標準 4 4 2 3 5" xfId="443" xr:uid="{00000000-0005-0000-0000-0000BE010000}"/>
    <cellStyle name="標準 4 4 2 4" xfId="444" xr:uid="{00000000-0005-0000-0000-0000BF010000}"/>
    <cellStyle name="標準 4 4 2 4 2" xfId="445" xr:uid="{00000000-0005-0000-0000-0000C0010000}"/>
    <cellStyle name="標準 4 4 2 4 2 2" xfId="446" xr:uid="{00000000-0005-0000-0000-0000C1010000}"/>
    <cellStyle name="標準 4 4 2 4 3" xfId="447" xr:uid="{00000000-0005-0000-0000-0000C2010000}"/>
    <cellStyle name="標準 4 4 2 5" xfId="448" xr:uid="{00000000-0005-0000-0000-0000C3010000}"/>
    <cellStyle name="標準 4 4 2 5 2" xfId="449" xr:uid="{00000000-0005-0000-0000-0000C4010000}"/>
    <cellStyle name="標準 4 4 2 5 2 2" xfId="450" xr:uid="{00000000-0005-0000-0000-0000C5010000}"/>
    <cellStyle name="標準 4 4 2 5 3" xfId="451" xr:uid="{00000000-0005-0000-0000-0000C6010000}"/>
    <cellStyle name="標準 4 4 2 6" xfId="452" xr:uid="{00000000-0005-0000-0000-0000C7010000}"/>
    <cellStyle name="標準 4 4 2 6 2" xfId="453" xr:uid="{00000000-0005-0000-0000-0000C8010000}"/>
    <cellStyle name="標準 4 4 2 7" xfId="454" xr:uid="{00000000-0005-0000-0000-0000C9010000}"/>
    <cellStyle name="標準 4 4 3" xfId="455" xr:uid="{00000000-0005-0000-0000-0000CA010000}"/>
    <cellStyle name="標準 4 4 3 2" xfId="456" xr:uid="{00000000-0005-0000-0000-0000CB010000}"/>
    <cellStyle name="標準 4 4 3 2 2" xfId="457" xr:uid="{00000000-0005-0000-0000-0000CC010000}"/>
    <cellStyle name="標準 4 4 3 2 2 2" xfId="458" xr:uid="{00000000-0005-0000-0000-0000CD010000}"/>
    <cellStyle name="標準 4 4 3 2 2 2 2" xfId="459" xr:uid="{00000000-0005-0000-0000-0000CE010000}"/>
    <cellStyle name="標準 4 4 3 2 2 3" xfId="460" xr:uid="{00000000-0005-0000-0000-0000CF010000}"/>
    <cellStyle name="標準 4 4 3 2 3" xfId="461" xr:uid="{00000000-0005-0000-0000-0000D0010000}"/>
    <cellStyle name="標準 4 4 3 2 3 2" xfId="462" xr:uid="{00000000-0005-0000-0000-0000D1010000}"/>
    <cellStyle name="標準 4 4 3 2 3 2 2" xfId="463" xr:uid="{00000000-0005-0000-0000-0000D2010000}"/>
    <cellStyle name="標準 4 4 3 2 3 3" xfId="464" xr:uid="{00000000-0005-0000-0000-0000D3010000}"/>
    <cellStyle name="標準 4 4 3 2 4" xfId="465" xr:uid="{00000000-0005-0000-0000-0000D4010000}"/>
    <cellStyle name="標準 4 4 3 2 4 2" xfId="466" xr:uid="{00000000-0005-0000-0000-0000D5010000}"/>
    <cellStyle name="標準 4 4 3 2 5" xfId="467" xr:uid="{00000000-0005-0000-0000-0000D6010000}"/>
    <cellStyle name="標準 4 4 3 3" xfId="468" xr:uid="{00000000-0005-0000-0000-0000D7010000}"/>
    <cellStyle name="標準 4 4 3 3 2" xfId="469" xr:uid="{00000000-0005-0000-0000-0000D8010000}"/>
    <cellStyle name="標準 4 4 3 3 2 2" xfId="470" xr:uid="{00000000-0005-0000-0000-0000D9010000}"/>
    <cellStyle name="標準 4 4 3 3 3" xfId="471" xr:uid="{00000000-0005-0000-0000-0000DA010000}"/>
    <cellStyle name="標準 4 4 3 4" xfId="472" xr:uid="{00000000-0005-0000-0000-0000DB010000}"/>
    <cellStyle name="標準 4 4 3 4 2" xfId="473" xr:uid="{00000000-0005-0000-0000-0000DC010000}"/>
    <cellStyle name="標準 4 4 3 4 2 2" xfId="474" xr:uid="{00000000-0005-0000-0000-0000DD010000}"/>
    <cellStyle name="標準 4 4 3 4 3" xfId="475" xr:uid="{00000000-0005-0000-0000-0000DE010000}"/>
    <cellStyle name="標準 4 4 3 5" xfId="476" xr:uid="{00000000-0005-0000-0000-0000DF010000}"/>
    <cellStyle name="標準 4 4 3 5 2" xfId="477" xr:uid="{00000000-0005-0000-0000-0000E0010000}"/>
    <cellStyle name="標準 4 4 3 6" xfId="478" xr:uid="{00000000-0005-0000-0000-0000E1010000}"/>
    <cellStyle name="標準 4 4 4" xfId="479" xr:uid="{00000000-0005-0000-0000-0000E2010000}"/>
    <cellStyle name="標準 4 4 4 2" xfId="480" xr:uid="{00000000-0005-0000-0000-0000E3010000}"/>
    <cellStyle name="標準 4 4 4 2 2" xfId="481" xr:uid="{00000000-0005-0000-0000-0000E4010000}"/>
    <cellStyle name="標準 4 4 4 2 2 2" xfId="482" xr:uid="{00000000-0005-0000-0000-0000E5010000}"/>
    <cellStyle name="標準 4 4 4 2 3" xfId="483" xr:uid="{00000000-0005-0000-0000-0000E6010000}"/>
    <cellStyle name="標準 4 4 4 3" xfId="484" xr:uid="{00000000-0005-0000-0000-0000E7010000}"/>
    <cellStyle name="標準 4 4 4 3 2" xfId="485" xr:uid="{00000000-0005-0000-0000-0000E8010000}"/>
    <cellStyle name="標準 4 4 4 3 2 2" xfId="486" xr:uid="{00000000-0005-0000-0000-0000E9010000}"/>
    <cellStyle name="標準 4 4 4 3 3" xfId="487" xr:uid="{00000000-0005-0000-0000-0000EA010000}"/>
    <cellStyle name="標準 4 4 4 4" xfId="488" xr:uid="{00000000-0005-0000-0000-0000EB010000}"/>
    <cellStyle name="標準 4 4 4 4 2" xfId="489" xr:uid="{00000000-0005-0000-0000-0000EC010000}"/>
    <cellStyle name="標準 4 4 4 5" xfId="490" xr:uid="{00000000-0005-0000-0000-0000ED010000}"/>
    <cellStyle name="標準 4 4 5" xfId="491" xr:uid="{00000000-0005-0000-0000-0000EE010000}"/>
    <cellStyle name="標準 4 4 5 2" xfId="492" xr:uid="{00000000-0005-0000-0000-0000EF010000}"/>
    <cellStyle name="標準 4 4 5 2 2" xfId="493" xr:uid="{00000000-0005-0000-0000-0000F0010000}"/>
    <cellStyle name="標準 4 4 5 3" xfId="494" xr:uid="{00000000-0005-0000-0000-0000F1010000}"/>
    <cellStyle name="標準 4 4 6" xfId="495" xr:uid="{00000000-0005-0000-0000-0000F2010000}"/>
    <cellStyle name="標準 4 4 6 2" xfId="496" xr:uid="{00000000-0005-0000-0000-0000F3010000}"/>
    <cellStyle name="標準 4 4 6 2 2" xfId="497" xr:uid="{00000000-0005-0000-0000-0000F4010000}"/>
    <cellStyle name="標準 4 4 6 3" xfId="498" xr:uid="{00000000-0005-0000-0000-0000F5010000}"/>
    <cellStyle name="標準 4 4 7" xfId="499" xr:uid="{00000000-0005-0000-0000-0000F6010000}"/>
    <cellStyle name="標準 4 4 7 2" xfId="500" xr:uid="{00000000-0005-0000-0000-0000F7010000}"/>
    <cellStyle name="標準 4 4 8" xfId="501" xr:uid="{00000000-0005-0000-0000-0000F8010000}"/>
    <cellStyle name="標準 4 5" xfId="502" xr:uid="{00000000-0005-0000-0000-0000F9010000}"/>
    <cellStyle name="標準 4 6" xfId="503" xr:uid="{00000000-0005-0000-0000-0000FA010000}"/>
    <cellStyle name="標準 4 6 2" xfId="504" xr:uid="{00000000-0005-0000-0000-0000FB010000}"/>
    <cellStyle name="標準 4 6 2 2" xfId="505" xr:uid="{00000000-0005-0000-0000-0000FC010000}"/>
    <cellStyle name="標準 4 6 2 2 2" xfId="506" xr:uid="{00000000-0005-0000-0000-0000FD010000}"/>
    <cellStyle name="標準 4 6 2 3" xfId="507" xr:uid="{00000000-0005-0000-0000-0000FE010000}"/>
    <cellStyle name="標準 4 6 3" xfId="508" xr:uid="{00000000-0005-0000-0000-0000FF010000}"/>
    <cellStyle name="標準 4 6 3 2" xfId="509" xr:uid="{00000000-0005-0000-0000-000000020000}"/>
    <cellStyle name="標準 4 6 3 2 2" xfId="510" xr:uid="{00000000-0005-0000-0000-000001020000}"/>
    <cellStyle name="標準 4 6 3 3" xfId="511" xr:uid="{00000000-0005-0000-0000-000002020000}"/>
    <cellStyle name="標準 4 6 4" xfId="512" xr:uid="{00000000-0005-0000-0000-000003020000}"/>
    <cellStyle name="標準 4 6 4 2" xfId="513" xr:uid="{00000000-0005-0000-0000-000004020000}"/>
    <cellStyle name="標準 4 6 5" xfId="514" xr:uid="{00000000-0005-0000-0000-000005020000}"/>
    <cellStyle name="標準 4 7" xfId="515" xr:uid="{00000000-0005-0000-0000-000006020000}"/>
    <cellStyle name="標準 4_RD工程完了点検チェックシート_2.1版" xfId="516" xr:uid="{00000000-0005-0000-0000-000007020000}"/>
    <cellStyle name="標準 5" xfId="517" xr:uid="{00000000-0005-0000-0000-000008020000}"/>
    <cellStyle name="標準 5 2" xfId="518" xr:uid="{00000000-0005-0000-0000-000009020000}"/>
    <cellStyle name="標準 5 2 2" xfId="519" xr:uid="{00000000-0005-0000-0000-00000A020000}"/>
    <cellStyle name="標準 5 2 2 2" xfId="520" xr:uid="{00000000-0005-0000-0000-00000B020000}"/>
    <cellStyle name="標準 5 2 2 2 2" xfId="521" xr:uid="{00000000-0005-0000-0000-00000C020000}"/>
    <cellStyle name="標準 5 2 2 3" xfId="522" xr:uid="{00000000-0005-0000-0000-00000D020000}"/>
    <cellStyle name="標準 5 3" xfId="523" xr:uid="{00000000-0005-0000-0000-00000E020000}"/>
    <cellStyle name="標準 5 3 2" xfId="524" xr:uid="{00000000-0005-0000-0000-00000F020000}"/>
    <cellStyle name="標準 5 3 2 2" xfId="525" xr:uid="{00000000-0005-0000-0000-000010020000}"/>
    <cellStyle name="標準 5 3 2 2 2" xfId="526" xr:uid="{00000000-0005-0000-0000-000011020000}"/>
    <cellStyle name="標準 5 3 2 3" xfId="527" xr:uid="{00000000-0005-0000-0000-000012020000}"/>
    <cellStyle name="標準 5 3 3" xfId="528" xr:uid="{00000000-0005-0000-0000-000013020000}"/>
    <cellStyle name="標準 5 3 3 2" xfId="529" xr:uid="{00000000-0005-0000-0000-000014020000}"/>
    <cellStyle name="標準 5 3 3 2 2" xfId="530" xr:uid="{00000000-0005-0000-0000-000015020000}"/>
    <cellStyle name="標準 5 3 3 3" xfId="531" xr:uid="{00000000-0005-0000-0000-000016020000}"/>
    <cellStyle name="標準 5 3 4" xfId="532" xr:uid="{00000000-0005-0000-0000-000017020000}"/>
    <cellStyle name="標準 5 3 4 2" xfId="533" xr:uid="{00000000-0005-0000-0000-000018020000}"/>
    <cellStyle name="標準 5 3 5" xfId="534" xr:uid="{00000000-0005-0000-0000-000019020000}"/>
    <cellStyle name="標準 5 4" xfId="535" xr:uid="{00000000-0005-0000-0000-00001A020000}"/>
    <cellStyle name="標準 5 4 2" xfId="536" xr:uid="{00000000-0005-0000-0000-00001B020000}"/>
    <cellStyle name="標準 5 4 2 2" xfId="537" xr:uid="{00000000-0005-0000-0000-00001C020000}"/>
    <cellStyle name="標準 5 4 3" xfId="538" xr:uid="{00000000-0005-0000-0000-00001D020000}"/>
    <cellStyle name="標準 6" xfId="539" xr:uid="{00000000-0005-0000-0000-00001E020000}"/>
    <cellStyle name="標準 6 2" xfId="540" xr:uid="{00000000-0005-0000-0000-00001F020000}"/>
    <cellStyle name="標準 6 2 2" xfId="541" xr:uid="{00000000-0005-0000-0000-000020020000}"/>
    <cellStyle name="標準 6 2 2 2" xfId="542" xr:uid="{00000000-0005-0000-0000-000021020000}"/>
    <cellStyle name="標準 6 2 2 2 2" xfId="543" xr:uid="{00000000-0005-0000-0000-000022020000}"/>
    <cellStyle name="標準 6 2 2 2 2 2" xfId="544" xr:uid="{00000000-0005-0000-0000-000023020000}"/>
    <cellStyle name="標準 6 2 2 2 3" xfId="545" xr:uid="{00000000-0005-0000-0000-000024020000}"/>
    <cellStyle name="標準 6 2 2 3" xfId="546" xr:uid="{00000000-0005-0000-0000-000025020000}"/>
    <cellStyle name="標準 6 2 2 3 2" xfId="547" xr:uid="{00000000-0005-0000-0000-000026020000}"/>
    <cellStyle name="標準 6 2 2 3 2 2" xfId="548" xr:uid="{00000000-0005-0000-0000-000027020000}"/>
    <cellStyle name="標準 6 2 2 3 3" xfId="549" xr:uid="{00000000-0005-0000-0000-000028020000}"/>
    <cellStyle name="標準 6 2 2 4" xfId="550" xr:uid="{00000000-0005-0000-0000-000029020000}"/>
    <cellStyle name="標準 6 2 2 4 2" xfId="551" xr:uid="{00000000-0005-0000-0000-00002A020000}"/>
    <cellStyle name="標準 6 2 2 5" xfId="552" xr:uid="{00000000-0005-0000-0000-00002B020000}"/>
    <cellStyle name="標準 6 2 3" xfId="553" xr:uid="{00000000-0005-0000-0000-00002C020000}"/>
    <cellStyle name="標準 6 2 3 2" xfId="554" xr:uid="{00000000-0005-0000-0000-00002D020000}"/>
    <cellStyle name="標準 6 2 3 2 2" xfId="555" xr:uid="{00000000-0005-0000-0000-00002E020000}"/>
    <cellStyle name="標準 6 2 3 3" xfId="556" xr:uid="{00000000-0005-0000-0000-00002F020000}"/>
    <cellStyle name="標準 6 2 4" xfId="557" xr:uid="{00000000-0005-0000-0000-000030020000}"/>
    <cellStyle name="標準 6 2 4 2" xfId="558" xr:uid="{00000000-0005-0000-0000-000031020000}"/>
    <cellStyle name="標準 6 2 4 2 2" xfId="559" xr:uid="{00000000-0005-0000-0000-000032020000}"/>
    <cellStyle name="標準 6 2 4 3" xfId="560" xr:uid="{00000000-0005-0000-0000-000033020000}"/>
    <cellStyle name="標準 6 2 5" xfId="561" xr:uid="{00000000-0005-0000-0000-000034020000}"/>
    <cellStyle name="標準 6 2 5 2" xfId="562" xr:uid="{00000000-0005-0000-0000-000035020000}"/>
    <cellStyle name="標準 6 2 6" xfId="563" xr:uid="{00000000-0005-0000-0000-000036020000}"/>
    <cellStyle name="標準 6 3" xfId="564" xr:uid="{00000000-0005-0000-0000-000037020000}"/>
    <cellStyle name="標準 6 3 2" xfId="565" xr:uid="{00000000-0005-0000-0000-000038020000}"/>
    <cellStyle name="標準 6 3 2 2" xfId="566" xr:uid="{00000000-0005-0000-0000-000039020000}"/>
    <cellStyle name="標準 6 3 2 2 2" xfId="567" xr:uid="{00000000-0005-0000-0000-00003A020000}"/>
    <cellStyle name="標準 6 3 2 3" xfId="568" xr:uid="{00000000-0005-0000-0000-00003B020000}"/>
    <cellStyle name="標準 6 3 3" xfId="569" xr:uid="{00000000-0005-0000-0000-00003C020000}"/>
    <cellStyle name="標準 6 3 3 2" xfId="570" xr:uid="{00000000-0005-0000-0000-00003D020000}"/>
    <cellStyle name="標準 6 3 3 2 2" xfId="571" xr:uid="{00000000-0005-0000-0000-00003E020000}"/>
    <cellStyle name="標準 6 3 3 3" xfId="572" xr:uid="{00000000-0005-0000-0000-00003F020000}"/>
    <cellStyle name="標準 6 3 4" xfId="573" xr:uid="{00000000-0005-0000-0000-000040020000}"/>
    <cellStyle name="標準 6 3 4 2" xfId="574" xr:uid="{00000000-0005-0000-0000-000041020000}"/>
    <cellStyle name="標準 6 3 5" xfId="575" xr:uid="{00000000-0005-0000-0000-000042020000}"/>
    <cellStyle name="標準 6 4" xfId="576" xr:uid="{00000000-0005-0000-0000-000043020000}"/>
    <cellStyle name="標準 6 4 2" xfId="577" xr:uid="{00000000-0005-0000-0000-000044020000}"/>
    <cellStyle name="標準 6 4 2 2" xfId="578" xr:uid="{00000000-0005-0000-0000-000045020000}"/>
    <cellStyle name="標準 6 4 3" xfId="579" xr:uid="{00000000-0005-0000-0000-000046020000}"/>
    <cellStyle name="標準 6 5" xfId="580" xr:uid="{00000000-0005-0000-0000-000047020000}"/>
    <cellStyle name="標準 6 5 2" xfId="581" xr:uid="{00000000-0005-0000-0000-000048020000}"/>
    <cellStyle name="標準 6 5 2 2" xfId="582" xr:uid="{00000000-0005-0000-0000-000049020000}"/>
    <cellStyle name="標準 6 5 3" xfId="583" xr:uid="{00000000-0005-0000-0000-00004A020000}"/>
    <cellStyle name="標準 7" xfId="584" xr:uid="{00000000-0005-0000-0000-00004B020000}"/>
    <cellStyle name="標準 7 2" xfId="585" xr:uid="{00000000-0005-0000-0000-00004C020000}"/>
    <cellStyle name="標準 7 2 2" xfId="586" xr:uid="{00000000-0005-0000-0000-00004D020000}"/>
    <cellStyle name="標準 7 2 2 2" xfId="587" xr:uid="{00000000-0005-0000-0000-00004E020000}"/>
    <cellStyle name="標準 7 2 2 2 2" xfId="588" xr:uid="{00000000-0005-0000-0000-00004F020000}"/>
    <cellStyle name="標準 7 2 2 2 2 2" xfId="589" xr:uid="{00000000-0005-0000-0000-000050020000}"/>
    <cellStyle name="標準 7 2 2 2 3" xfId="590" xr:uid="{00000000-0005-0000-0000-000051020000}"/>
    <cellStyle name="標準 7 2 2 3" xfId="591" xr:uid="{00000000-0005-0000-0000-000052020000}"/>
    <cellStyle name="標準 7 2 2 3 2" xfId="592" xr:uid="{00000000-0005-0000-0000-000053020000}"/>
    <cellStyle name="標準 7 2 2 3 2 2" xfId="593" xr:uid="{00000000-0005-0000-0000-000054020000}"/>
    <cellStyle name="標準 7 2 2 3 3" xfId="594" xr:uid="{00000000-0005-0000-0000-000055020000}"/>
    <cellStyle name="標準 7 2 2 4" xfId="595" xr:uid="{00000000-0005-0000-0000-000056020000}"/>
    <cellStyle name="標準 7 2 2 4 2" xfId="596" xr:uid="{00000000-0005-0000-0000-000057020000}"/>
    <cellStyle name="標準 7 2 2 5" xfId="597" xr:uid="{00000000-0005-0000-0000-000058020000}"/>
    <cellStyle name="標準 7 2 3" xfId="598" xr:uid="{00000000-0005-0000-0000-000059020000}"/>
    <cellStyle name="標準 7 2 3 2" xfId="599" xr:uid="{00000000-0005-0000-0000-00005A020000}"/>
    <cellStyle name="標準 7 2 3 2 2" xfId="600" xr:uid="{00000000-0005-0000-0000-00005B020000}"/>
    <cellStyle name="標準 7 2 3 3" xfId="601" xr:uid="{00000000-0005-0000-0000-00005C020000}"/>
    <cellStyle name="標準 7 2 4" xfId="602" xr:uid="{00000000-0005-0000-0000-00005D020000}"/>
    <cellStyle name="標準 7 2 4 2" xfId="603" xr:uid="{00000000-0005-0000-0000-00005E020000}"/>
    <cellStyle name="標準 7 2 4 2 2" xfId="604" xr:uid="{00000000-0005-0000-0000-00005F020000}"/>
    <cellStyle name="標準 7 2 4 3" xfId="605" xr:uid="{00000000-0005-0000-0000-000060020000}"/>
    <cellStyle name="標準 7 2 5" xfId="606" xr:uid="{00000000-0005-0000-0000-000061020000}"/>
    <cellStyle name="標準 7 2 5 2" xfId="607" xr:uid="{00000000-0005-0000-0000-000062020000}"/>
    <cellStyle name="標準 7 2 6" xfId="608" xr:uid="{00000000-0005-0000-0000-000063020000}"/>
    <cellStyle name="標準 7 3" xfId="609" xr:uid="{00000000-0005-0000-0000-000064020000}"/>
    <cellStyle name="標準 7 3 2" xfId="610" xr:uid="{00000000-0005-0000-0000-000065020000}"/>
    <cellStyle name="標準 7 3 2 2" xfId="611" xr:uid="{00000000-0005-0000-0000-000066020000}"/>
    <cellStyle name="標準 7 3 2 2 2" xfId="612" xr:uid="{00000000-0005-0000-0000-000067020000}"/>
    <cellStyle name="標準 7 3 2 3" xfId="613" xr:uid="{00000000-0005-0000-0000-000068020000}"/>
    <cellStyle name="標準 7 3 3" xfId="614" xr:uid="{00000000-0005-0000-0000-000069020000}"/>
    <cellStyle name="標準 7 3 3 2" xfId="615" xr:uid="{00000000-0005-0000-0000-00006A020000}"/>
    <cellStyle name="標準 7 3 3 2 2" xfId="616" xr:uid="{00000000-0005-0000-0000-00006B020000}"/>
    <cellStyle name="標準 7 3 3 3" xfId="617" xr:uid="{00000000-0005-0000-0000-00006C020000}"/>
    <cellStyle name="標準 7 3 4" xfId="618" xr:uid="{00000000-0005-0000-0000-00006D020000}"/>
    <cellStyle name="標準 7 3 4 2" xfId="619" xr:uid="{00000000-0005-0000-0000-00006E020000}"/>
    <cellStyle name="標準 7 3 5" xfId="620" xr:uid="{00000000-0005-0000-0000-00006F020000}"/>
    <cellStyle name="標準 7 4" xfId="621" xr:uid="{00000000-0005-0000-0000-000070020000}"/>
    <cellStyle name="標準 8" xfId="622" xr:uid="{00000000-0005-0000-0000-000071020000}"/>
    <cellStyle name="標準 9" xfId="623" xr:uid="{00000000-0005-0000-0000-000072020000}"/>
    <cellStyle name="標準_1010xx交付申請記入要領_PR" xfId="636" xr:uid="{00000000-0005-0000-0000-000073020000}"/>
    <cellStyle name="標準_按分集計表(案2)_116S" xfId="635" xr:uid="{00000000-0005-0000-0000-000074020000}"/>
    <cellStyle name="標準_事業費総括表_110628" xfId="634" xr:uid="{00000000-0005-0000-0000-000075020000}"/>
    <cellStyle name="標準1" xfId="624" xr:uid="{00000000-0005-0000-0000-000076020000}"/>
    <cellStyle name="標準10" xfId="625" xr:uid="{00000000-0005-0000-0000-000077020000}"/>
    <cellStyle name="表中見出し" xfId="626" xr:uid="{00000000-0005-0000-0000-000078020000}"/>
    <cellStyle name="文字列" xfId="627" xr:uid="{00000000-0005-0000-0000-000079020000}"/>
    <cellStyle name="枚" xfId="628" xr:uid="{00000000-0005-0000-0000-00007A020000}"/>
    <cellStyle name="枚_Book1" xfId="629" xr:uid="{00000000-0005-0000-0000-00007B020000}"/>
    <cellStyle name="枚_kanome 2000" xfId="630" xr:uid="{00000000-0005-0000-0000-00007C020000}"/>
    <cellStyle name="未定義" xfId="8" xr:uid="{00000000-0005-0000-0000-00007D020000}"/>
    <cellStyle name="明細行" xfId="631" xr:uid="{00000000-0005-0000-0000-00007E020000}"/>
    <cellStyle name="湪　〰〰〰0" xfId="632" xr:uid="{00000000-0005-0000-0000-00007F020000}"/>
    <cellStyle name="湪＀_xffff_剑〰0ÿ" xfId="633" xr:uid="{00000000-0005-0000-0000-000080020000}"/>
  </cellStyles>
  <dxfs count="37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ont>
        <color theme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Ｐゴシック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Ｐゴシック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Ｐゴシック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Ｐゴシック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36"/>
      <tableStyleElement type="headerRow" dxfId="35"/>
    </tableStyle>
  </tableStyles>
  <colors>
    <mruColors>
      <color rgb="FFDAEEF3"/>
      <color rgb="FF0000FF"/>
      <color rgb="FFFFFFCC"/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76200</xdr:colOff>
      <xdr:row>0</xdr:row>
      <xdr:rowOff>95250</xdr:rowOff>
    </xdr:from>
    <xdr:to>
      <xdr:col>15</xdr:col>
      <xdr:colOff>3248025</xdr:colOff>
      <xdr:row>6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73153FB-13F9-4FEF-B6D6-9ECD1F3989E8}"/>
            </a:ext>
          </a:extLst>
        </xdr:cNvPr>
        <xdr:cNvSpPr txBox="1"/>
      </xdr:nvSpPr>
      <xdr:spPr>
        <a:xfrm>
          <a:off x="12087225" y="95250"/>
          <a:ext cx="3171825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改行したい場合は</a:t>
          </a:r>
        </a:p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「</a:t>
          </a:r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Alt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」＋「</a:t>
          </a:r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Enter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」キーを使用し、</a:t>
          </a:r>
        </a:p>
        <a:p>
          <a:r>
            <a:rPr kumimoji="1" lang="ja-JP" altLang="en-US" sz="11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スペースキー（空白）の使用不可。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104775</xdr:colOff>
      <xdr:row>0</xdr:row>
      <xdr:rowOff>85725</xdr:rowOff>
    </xdr:from>
    <xdr:to>
      <xdr:col>15</xdr:col>
      <xdr:colOff>3276600</xdr:colOff>
      <xdr:row>6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AD72C6B-3A5A-449A-86E5-B739A1BB705A}"/>
            </a:ext>
          </a:extLst>
        </xdr:cNvPr>
        <xdr:cNvSpPr txBox="1"/>
      </xdr:nvSpPr>
      <xdr:spPr>
        <a:xfrm>
          <a:off x="12392025" y="85725"/>
          <a:ext cx="3171825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改行したい場合は</a:t>
          </a:r>
        </a:p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「</a:t>
          </a:r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Alt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」＋「</a:t>
          </a:r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Enter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」キーを使用し、</a:t>
          </a:r>
        </a:p>
        <a:p>
          <a:r>
            <a:rPr kumimoji="1" lang="ja-JP" altLang="en-US" sz="11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スペースキー（空白）の使用不可。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2" displayName="テーブル2" ref="B8:B16" totalsRowShown="0" headerRowDxfId="34" dataDxfId="32" headerRowBorderDxfId="33" tableBorderDxfId="31" totalsRowBorderDxfId="30">
  <tableColumns count="1">
    <tableColumn id="1" xr3:uid="{00000000-0010-0000-0000-000001000000}" name="児童" dataDxfId="2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5" displayName="テーブル5" ref="A8:A39" totalsRowShown="0" headerRowDxfId="28" dataDxfId="26" headerRowBorderDxfId="27" tableBorderDxfId="25" totalsRowBorderDxfId="24">
  <tableColumns count="1">
    <tableColumn id="1" xr3:uid="{00000000-0010-0000-0100-000001000000}" name="高齢" dataDxfId="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zoomScale="85" zoomScaleNormal="85" workbookViewId="0">
      <selection activeCell="B12" sqref="B12"/>
    </sheetView>
  </sheetViews>
  <sheetFormatPr defaultColWidth="9" defaultRowHeight="13"/>
  <cols>
    <col min="1" max="1" width="37.08984375" style="330" bestFit="1" customWidth="1"/>
    <col min="2" max="2" width="20.453125" style="330" bestFit="1" customWidth="1"/>
    <col min="3" max="3" width="35.453125" style="330" bestFit="1" customWidth="1"/>
    <col min="4" max="4" width="22.6328125" style="330" customWidth="1"/>
    <col min="5" max="5" width="17.7265625" style="330" customWidth="1"/>
    <col min="6" max="16384" width="9" style="330"/>
  </cols>
  <sheetData>
    <row r="1" spans="1:5" ht="33" customHeight="1">
      <c r="A1" s="329" t="s">
        <v>502</v>
      </c>
    </row>
    <row r="2" spans="1:5">
      <c r="A2" s="331" t="s">
        <v>503</v>
      </c>
    </row>
    <row r="3" spans="1:5">
      <c r="A3" s="332" t="s">
        <v>504</v>
      </c>
    </row>
    <row r="4" spans="1:5">
      <c r="A4" s="331" t="s">
        <v>505</v>
      </c>
    </row>
    <row r="5" spans="1:5">
      <c r="A5" s="332" t="s">
        <v>506</v>
      </c>
    </row>
    <row r="6" spans="1:5">
      <c r="A6" s="331" t="s">
        <v>507</v>
      </c>
    </row>
    <row r="8" spans="1:5" ht="33" customHeight="1">
      <c r="A8" s="333" t="s">
        <v>508</v>
      </c>
      <c r="B8" s="334" t="s">
        <v>509</v>
      </c>
      <c r="C8" s="335" t="s">
        <v>510</v>
      </c>
      <c r="D8" s="335" t="s">
        <v>506</v>
      </c>
      <c r="E8" s="335" t="s">
        <v>507</v>
      </c>
    </row>
    <row r="9" spans="1:5">
      <c r="A9" s="371" t="s">
        <v>511</v>
      </c>
      <c r="B9" s="337" t="s">
        <v>512</v>
      </c>
      <c r="C9" s="336" t="s">
        <v>513</v>
      </c>
      <c r="D9" s="336" t="s">
        <v>514</v>
      </c>
      <c r="E9" s="336" t="s">
        <v>515</v>
      </c>
    </row>
    <row r="10" spans="1:5">
      <c r="A10" s="372" t="s">
        <v>38</v>
      </c>
      <c r="B10" s="337" t="s">
        <v>516</v>
      </c>
      <c r="C10" s="338" t="s">
        <v>517</v>
      </c>
      <c r="D10" s="338" t="s">
        <v>518</v>
      </c>
      <c r="E10" s="338" t="s">
        <v>519</v>
      </c>
    </row>
    <row r="11" spans="1:5">
      <c r="A11" s="371" t="s">
        <v>520</v>
      </c>
      <c r="B11" s="337" t="s">
        <v>53</v>
      </c>
      <c r="C11" s="336" t="s">
        <v>521</v>
      </c>
      <c r="E11" s="336" t="s">
        <v>522</v>
      </c>
    </row>
    <row r="12" spans="1:5">
      <c r="A12" s="372" t="s">
        <v>523</v>
      </c>
      <c r="B12" s="339" t="s">
        <v>622</v>
      </c>
      <c r="C12" s="338" t="s">
        <v>524</v>
      </c>
    </row>
    <row r="13" spans="1:5">
      <c r="A13" s="371" t="s">
        <v>525</v>
      </c>
      <c r="B13" s="337" t="s">
        <v>42</v>
      </c>
      <c r="C13" s="336" t="s">
        <v>526</v>
      </c>
    </row>
    <row r="14" spans="1:5">
      <c r="A14" s="372" t="s">
        <v>527</v>
      </c>
      <c r="B14" s="337" t="s">
        <v>44</v>
      </c>
      <c r="C14" s="338" t="s">
        <v>528</v>
      </c>
    </row>
    <row r="15" spans="1:5">
      <c r="A15" s="371" t="s">
        <v>529</v>
      </c>
      <c r="B15" s="337" t="s">
        <v>530</v>
      </c>
      <c r="C15" s="336" t="s">
        <v>531</v>
      </c>
    </row>
    <row r="16" spans="1:5">
      <c r="A16" s="372" t="s">
        <v>34</v>
      </c>
      <c r="B16" s="339" t="s">
        <v>256</v>
      </c>
      <c r="C16" s="338" t="s">
        <v>532</v>
      </c>
    </row>
    <row r="17" spans="1:3">
      <c r="A17" s="371" t="s">
        <v>85</v>
      </c>
      <c r="C17" s="336" t="s">
        <v>533</v>
      </c>
    </row>
    <row r="18" spans="1:3">
      <c r="A18" s="372" t="s">
        <v>45</v>
      </c>
      <c r="C18" s="338" t="s">
        <v>534</v>
      </c>
    </row>
    <row r="19" spans="1:3">
      <c r="A19" s="371" t="s">
        <v>535</v>
      </c>
      <c r="C19" s="336" t="s">
        <v>536</v>
      </c>
    </row>
    <row r="20" spans="1:3">
      <c r="A20" s="372" t="s">
        <v>619</v>
      </c>
      <c r="C20" s="338" t="s">
        <v>537</v>
      </c>
    </row>
    <row r="21" spans="1:3">
      <c r="A21" s="371" t="s">
        <v>538</v>
      </c>
      <c r="C21" s="336" t="s">
        <v>539</v>
      </c>
    </row>
    <row r="22" spans="1:3">
      <c r="A22" s="372" t="s">
        <v>540</v>
      </c>
      <c r="C22" s="338" t="s">
        <v>541</v>
      </c>
    </row>
    <row r="23" spans="1:3">
      <c r="A23" s="371" t="s">
        <v>542</v>
      </c>
      <c r="C23" s="336" t="s">
        <v>543</v>
      </c>
    </row>
    <row r="24" spans="1:3">
      <c r="A24" s="372" t="s">
        <v>69</v>
      </c>
      <c r="C24" s="338" t="s">
        <v>544</v>
      </c>
    </row>
    <row r="25" spans="1:3">
      <c r="A25" s="371" t="s">
        <v>545</v>
      </c>
      <c r="C25" s="336" t="s">
        <v>546</v>
      </c>
    </row>
    <row r="26" spans="1:3">
      <c r="A26" s="372" t="s">
        <v>547</v>
      </c>
      <c r="C26" s="338" t="s">
        <v>548</v>
      </c>
    </row>
    <row r="27" spans="1:3">
      <c r="A27" s="371" t="s">
        <v>549</v>
      </c>
      <c r="C27" s="336" t="s">
        <v>550</v>
      </c>
    </row>
    <row r="28" spans="1:3">
      <c r="A28" s="372" t="s">
        <v>551</v>
      </c>
      <c r="C28" s="338" t="s">
        <v>156</v>
      </c>
    </row>
    <row r="29" spans="1:3">
      <c r="A29" s="374" t="s">
        <v>620</v>
      </c>
      <c r="C29" s="336" t="s">
        <v>552</v>
      </c>
    </row>
    <row r="30" spans="1:3">
      <c r="A30" s="374" t="s">
        <v>621</v>
      </c>
      <c r="C30" s="338" t="s">
        <v>553</v>
      </c>
    </row>
    <row r="31" spans="1:3">
      <c r="A31" s="371" t="s">
        <v>81</v>
      </c>
      <c r="C31" s="336" t="s">
        <v>554</v>
      </c>
    </row>
    <row r="32" spans="1:3">
      <c r="A32" s="372" t="s">
        <v>86</v>
      </c>
      <c r="C32" s="338" t="s">
        <v>556</v>
      </c>
    </row>
    <row r="33" spans="1:3">
      <c r="A33" s="371" t="s">
        <v>555</v>
      </c>
      <c r="C33" s="336" t="s">
        <v>264</v>
      </c>
    </row>
    <row r="34" spans="1:3">
      <c r="A34" s="372" t="s">
        <v>74</v>
      </c>
      <c r="C34" s="338" t="s">
        <v>265</v>
      </c>
    </row>
    <row r="35" spans="1:3">
      <c r="A35" s="371" t="s">
        <v>557</v>
      </c>
      <c r="C35" s="336" t="s">
        <v>559</v>
      </c>
    </row>
    <row r="36" spans="1:3">
      <c r="A36" s="372" t="s">
        <v>558</v>
      </c>
      <c r="C36" s="338" t="s">
        <v>560</v>
      </c>
    </row>
    <row r="37" spans="1:3">
      <c r="A37" s="371" t="s">
        <v>82</v>
      </c>
      <c r="C37" s="336" t="s">
        <v>561</v>
      </c>
    </row>
    <row r="38" spans="1:3">
      <c r="A38" s="372" t="s">
        <v>83</v>
      </c>
      <c r="C38" s="340" t="s">
        <v>563</v>
      </c>
    </row>
    <row r="39" spans="1:3">
      <c r="A39" s="373" t="s">
        <v>562</v>
      </c>
      <c r="C39" s="341" t="s">
        <v>564</v>
      </c>
    </row>
    <row r="40" spans="1:3">
      <c r="C40" s="340" t="s">
        <v>565</v>
      </c>
    </row>
  </sheetData>
  <phoneticPr fontId="4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B2:G41"/>
  <sheetViews>
    <sheetView showGridLines="0" workbookViewId="0">
      <selection activeCell="E3" sqref="E3"/>
    </sheetView>
  </sheetViews>
  <sheetFormatPr defaultRowHeight="13"/>
  <cols>
    <col min="1" max="1" width="2.90625" customWidth="1"/>
    <col min="2" max="2" width="4.26953125" bestFit="1" customWidth="1"/>
    <col min="3" max="3" width="19.08984375" customWidth="1"/>
    <col min="4" max="4" width="17.453125" customWidth="1"/>
    <col min="5" max="5" width="34.26953125" customWidth="1"/>
    <col min="6" max="6" width="2.36328125" customWidth="1"/>
  </cols>
  <sheetData>
    <row r="2" spans="2:7">
      <c r="B2" s="5" t="s">
        <v>59</v>
      </c>
      <c r="C2" s="5" t="s">
        <v>16</v>
      </c>
      <c r="D2" s="5" t="s">
        <v>20</v>
      </c>
      <c r="E2" s="5" t="s">
        <v>21</v>
      </c>
    </row>
    <row r="3" spans="2:7">
      <c r="B3" s="1">
        <v>1</v>
      </c>
      <c r="C3" s="2" t="s">
        <v>4</v>
      </c>
      <c r="D3" s="2" t="s">
        <v>18</v>
      </c>
      <c r="E3" s="1" t="s">
        <v>22</v>
      </c>
      <c r="F3" s="6"/>
      <c r="G3" s="6" t="s">
        <v>60</v>
      </c>
    </row>
    <row r="4" spans="2:7">
      <c r="B4" s="1">
        <v>2</v>
      </c>
      <c r="C4" s="4"/>
      <c r="D4" s="4"/>
      <c r="E4" s="1" t="s">
        <v>23</v>
      </c>
      <c r="G4" t="s">
        <v>61</v>
      </c>
    </row>
    <row r="5" spans="2:7">
      <c r="B5" s="1">
        <v>3</v>
      </c>
      <c r="C5" s="4"/>
      <c r="D5" s="4"/>
      <c r="E5" s="1" t="s">
        <v>24</v>
      </c>
    </row>
    <row r="6" spans="2:7">
      <c r="B6" s="1">
        <v>4</v>
      </c>
      <c r="C6" s="4"/>
      <c r="D6" s="4"/>
      <c r="E6" s="1" t="s">
        <v>25</v>
      </c>
      <c r="G6" s="6" t="s">
        <v>62</v>
      </c>
    </row>
    <row r="7" spans="2:7">
      <c r="B7" s="1">
        <v>5</v>
      </c>
      <c r="C7" s="4"/>
      <c r="D7" s="4"/>
      <c r="E7" s="1" t="s">
        <v>26</v>
      </c>
      <c r="G7" s="6" t="s">
        <v>63</v>
      </c>
    </row>
    <row r="8" spans="2:7">
      <c r="B8" s="1">
        <v>6</v>
      </c>
      <c r="C8" s="4"/>
      <c r="D8" s="4"/>
      <c r="E8" s="1" t="s">
        <v>27</v>
      </c>
    </row>
    <row r="9" spans="2:7">
      <c r="B9" s="1">
        <v>7</v>
      </c>
      <c r="C9" s="4"/>
      <c r="D9" s="4"/>
      <c r="E9" s="1" t="s">
        <v>28</v>
      </c>
    </row>
    <row r="10" spans="2:7">
      <c r="B10" s="1">
        <v>8</v>
      </c>
      <c r="C10" s="4"/>
      <c r="D10" s="4"/>
      <c r="E10" s="1" t="s">
        <v>29</v>
      </c>
    </row>
    <row r="11" spans="2:7">
      <c r="B11" s="1">
        <v>9</v>
      </c>
      <c r="C11" s="4"/>
      <c r="D11" s="4"/>
      <c r="E11" s="1" t="s">
        <v>30</v>
      </c>
    </row>
    <row r="12" spans="2:7">
      <c r="B12" s="1">
        <v>10</v>
      </c>
      <c r="C12" s="4"/>
      <c r="D12" s="4"/>
      <c r="E12" s="1" t="s">
        <v>31</v>
      </c>
    </row>
    <row r="13" spans="2:7">
      <c r="B13" s="1">
        <v>11</v>
      </c>
      <c r="C13" s="4"/>
      <c r="D13" s="4"/>
      <c r="E13" s="1" t="s">
        <v>32</v>
      </c>
    </row>
    <row r="14" spans="2:7">
      <c r="B14" s="1">
        <v>12</v>
      </c>
      <c r="C14" s="4"/>
      <c r="D14" s="4"/>
      <c r="E14" s="1" t="s">
        <v>33</v>
      </c>
    </row>
    <row r="15" spans="2:7">
      <c r="B15" s="1">
        <v>13</v>
      </c>
      <c r="C15" s="4"/>
      <c r="D15" s="4"/>
      <c r="E15" s="1" t="s">
        <v>34</v>
      </c>
    </row>
    <row r="16" spans="2:7">
      <c r="B16" s="1">
        <v>14</v>
      </c>
      <c r="C16" s="4"/>
      <c r="D16" s="4"/>
      <c r="E16" s="1" t="s">
        <v>35</v>
      </c>
    </row>
    <row r="17" spans="2:5">
      <c r="B17" s="1">
        <v>15</v>
      </c>
      <c r="C17" s="4"/>
      <c r="D17" s="4"/>
      <c r="E17" s="1" t="s">
        <v>36</v>
      </c>
    </row>
    <row r="18" spans="2:5">
      <c r="B18" s="1">
        <v>16</v>
      </c>
      <c r="C18" s="4"/>
      <c r="D18" s="4"/>
      <c r="E18" s="1" t="s">
        <v>37</v>
      </c>
    </row>
    <row r="19" spans="2:5">
      <c r="B19" s="1">
        <v>17</v>
      </c>
      <c r="C19" s="4"/>
      <c r="D19" s="4"/>
      <c r="E19" s="1" t="s">
        <v>38</v>
      </c>
    </row>
    <row r="20" spans="2:5">
      <c r="B20" s="1">
        <v>18</v>
      </c>
      <c r="C20" s="4"/>
      <c r="D20" s="4"/>
      <c r="E20" s="1" t="s">
        <v>39</v>
      </c>
    </row>
    <row r="21" spans="2:5">
      <c r="B21" s="1">
        <v>19</v>
      </c>
      <c r="C21" s="4"/>
      <c r="D21" s="4"/>
      <c r="E21" s="1" t="s">
        <v>45</v>
      </c>
    </row>
    <row r="22" spans="2:5">
      <c r="B22" s="1">
        <v>20</v>
      </c>
      <c r="C22" s="3"/>
      <c r="D22" s="3"/>
      <c r="E22" s="1" t="s">
        <v>46</v>
      </c>
    </row>
    <row r="23" spans="2:5">
      <c r="B23" s="1">
        <v>21</v>
      </c>
      <c r="C23" s="2" t="s">
        <v>6</v>
      </c>
      <c r="D23" s="2" t="s">
        <v>17</v>
      </c>
      <c r="E23" s="1" t="s">
        <v>40</v>
      </c>
    </row>
    <row r="24" spans="2:5">
      <c r="B24" s="1">
        <v>22</v>
      </c>
      <c r="C24" s="4"/>
      <c r="D24" s="4"/>
      <c r="E24" s="1" t="s">
        <v>41</v>
      </c>
    </row>
    <row r="25" spans="2:5">
      <c r="B25" s="1">
        <v>23</v>
      </c>
      <c r="C25" s="4"/>
      <c r="D25" s="4"/>
      <c r="E25" s="1" t="s">
        <v>43</v>
      </c>
    </row>
    <row r="26" spans="2:5">
      <c r="B26" s="1">
        <v>24</v>
      </c>
      <c r="C26" s="4"/>
      <c r="D26" s="4"/>
      <c r="E26" s="1" t="s">
        <v>44</v>
      </c>
    </row>
    <row r="27" spans="2:5">
      <c r="B27" s="1">
        <v>25</v>
      </c>
      <c r="C27" s="4"/>
      <c r="D27" s="4"/>
      <c r="E27" s="1" t="s">
        <v>47</v>
      </c>
    </row>
    <row r="28" spans="2:5">
      <c r="B28" s="1">
        <v>26</v>
      </c>
      <c r="C28" s="4"/>
      <c r="D28" s="4"/>
      <c r="E28" s="1" t="s">
        <v>48</v>
      </c>
    </row>
    <row r="29" spans="2:5">
      <c r="B29" s="1">
        <v>27</v>
      </c>
      <c r="C29" s="4"/>
      <c r="D29" s="4"/>
      <c r="E29" s="1" t="s">
        <v>49</v>
      </c>
    </row>
    <row r="30" spans="2:5">
      <c r="B30" s="1">
        <v>28</v>
      </c>
      <c r="C30" s="3"/>
      <c r="D30" s="3"/>
      <c r="E30" s="1" t="s">
        <v>50</v>
      </c>
    </row>
    <row r="31" spans="2:5">
      <c r="B31" s="1">
        <v>29</v>
      </c>
      <c r="C31" s="2" t="s">
        <v>5</v>
      </c>
      <c r="D31" s="2" t="s">
        <v>64</v>
      </c>
      <c r="E31" s="1" t="s">
        <v>42</v>
      </c>
    </row>
    <row r="32" spans="2:5">
      <c r="B32" s="1">
        <v>30</v>
      </c>
      <c r="C32" s="4"/>
      <c r="D32" s="4"/>
      <c r="E32" s="1" t="s">
        <v>51</v>
      </c>
    </row>
    <row r="33" spans="2:5">
      <c r="B33" s="1">
        <v>31</v>
      </c>
      <c r="C33" s="4"/>
      <c r="D33" s="4"/>
      <c r="E33" s="1" t="s">
        <v>52</v>
      </c>
    </row>
    <row r="34" spans="2:5">
      <c r="B34" s="1">
        <v>32</v>
      </c>
      <c r="C34" s="4"/>
      <c r="D34" s="4"/>
      <c r="E34" s="1" t="s">
        <v>53</v>
      </c>
    </row>
    <row r="35" spans="2:5">
      <c r="B35" s="1">
        <v>33</v>
      </c>
      <c r="C35" s="4"/>
      <c r="D35" s="4"/>
      <c r="E35" s="1" t="s">
        <v>54</v>
      </c>
    </row>
    <row r="36" spans="2:5">
      <c r="B36" s="1">
        <v>34</v>
      </c>
      <c r="C36" s="4"/>
      <c r="D36" s="4"/>
      <c r="E36" s="1" t="s">
        <v>55</v>
      </c>
    </row>
    <row r="37" spans="2:5">
      <c r="B37" s="1">
        <v>35</v>
      </c>
      <c r="C37" s="4"/>
      <c r="D37" s="4"/>
      <c r="E37" s="1" t="s">
        <v>56</v>
      </c>
    </row>
    <row r="38" spans="2:5">
      <c r="B38" s="1">
        <v>36</v>
      </c>
      <c r="C38" s="4"/>
      <c r="D38" s="4"/>
      <c r="E38" s="1" t="s">
        <v>57</v>
      </c>
    </row>
    <row r="39" spans="2:5">
      <c r="B39" s="1">
        <v>37</v>
      </c>
      <c r="C39" s="3"/>
      <c r="D39" s="3"/>
      <c r="E39" s="1" t="s">
        <v>58</v>
      </c>
    </row>
    <row r="40" spans="2:5">
      <c r="B40" s="1">
        <v>38</v>
      </c>
      <c r="C40" s="2" t="s">
        <v>0</v>
      </c>
      <c r="D40" s="1" t="s">
        <v>19</v>
      </c>
      <c r="E40" s="1"/>
    </row>
    <row r="41" spans="2:5">
      <c r="B41" s="1">
        <v>39</v>
      </c>
      <c r="C41" s="3"/>
      <c r="D41" s="1" t="s">
        <v>1</v>
      </c>
      <c r="E41" s="1"/>
    </row>
  </sheetData>
  <phoneticPr fontId="4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M76"/>
  <sheetViews>
    <sheetView tabSelected="1" view="pageBreakPreview" zoomScaleNormal="100" zoomScaleSheetLayoutView="100" workbookViewId="0">
      <selection activeCell="G22" sqref="G22:I22"/>
    </sheetView>
  </sheetViews>
  <sheetFormatPr defaultColWidth="9" defaultRowHeight="13"/>
  <cols>
    <col min="1" max="1" width="1.6328125" style="308" customWidth="1"/>
    <col min="2" max="2" width="3.08984375" style="308" customWidth="1"/>
    <col min="3" max="3" width="3.6328125" style="308" customWidth="1"/>
    <col min="4" max="4" width="7.6328125" style="308" customWidth="1"/>
    <col min="5" max="5" width="5.08984375" style="308" customWidth="1"/>
    <col min="6" max="6" width="2.26953125" style="308" customWidth="1"/>
    <col min="7" max="7" width="11.90625" style="308" customWidth="1"/>
    <col min="8" max="8" width="4.6328125" style="312" customWidth="1"/>
    <col min="9" max="9" width="7.08984375" style="308" customWidth="1"/>
    <col min="10" max="10" width="9.08984375" style="312" customWidth="1"/>
    <col min="11" max="11" width="7.08984375" style="308" customWidth="1"/>
    <col min="12" max="12" width="6" style="312" customWidth="1"/>
    <col min="13" max="17" width="9.08984375" style="308" customWidth="1"/>
    <col min="18" max="18" width="3.08984375" style="308" customWidth="1"/>
    <col min="19" max="19" width="1.6328125" style="308" customWidth="1"/>
    <col min="20" max="16384" width="9" style="308"/>
  </cols>
  <sheetData>
    <row r="1" spans="1:19" ht="13.5" customHeight="1">
      <c r="A1" s="260"/>
      <c r="B1" s="260"/>
      <c r="C1" s="260"/>
      <c r="D1" s="260"/>
      <c r="E1" s="260"/>
      <c r="F1" s="260"/>
      <c r="G1" s="260"/>
      <c r="H1" s="261"/>
      <c r="I1" s="260"/>
      <c r="J1" s="261"/>
      <c r="K1" s="260"/>
      <c r="L1" s="261"/>
      <c r="M1" s="260"/>
      <c r="N1" s="260"/>
      <c r="O1" s="260"/>
      <c r="P1" s="260"/>
      <c r="Q1" s="260"/>
      <c r="R1" s="260"/>
      <c r="S1" s="260"/>
    </row>
    <row r="2" spans="1:19" ht="13.5" customHeight="1">
      <c r="A2" s="260"/>
      <c r="B2" s="260"/>
      <c r="C2" s="260"/>
      <c r="D2" s="260"/>
      <c r="E2" s="260"/>
      <c r="F2" s="260"/>
      <c r="G2" s="260"/>
      <c r="H2" s="261"/>
      <c r="I2" s="260"/>
      <c r="J2" s="261"/>
      <c r="K2" s="260"/>
      <c r="L2" s="261"/>
      <c r="M2" s="260"/>
      <c r="N2" s="260"/>
      <c r="O2" s="260"/>
      <c r="P2" s="260"/>
      <c r="Q2" s="260"/>
      <c r="R2" s="260"/>
      <c r="S2" s="260"/>
    </row>
    <row r="3" spans="1:19" ht="13.5" customHeight="1">
      <c r="A3" s="260"/>
      <c r="B3" s="260"/>
      <c r="C3" s="389" t="s">
        <v>435</v>
      </c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260"/>
      <c r="S3" s="260"/>
    </row>
    <row r="4" spans="1:19" ht="13.5" customHeight="1">
      <c r="A4" s="260"/>
      <c r="B4" s="260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260"/>
      <c r="S4" s="260"/>
    </row>
    <row r="5" spans="1:19" ht="13.5" customHeight="1">
      <c r="A5" s="260"/>
      <c r="B5" s="260"/>
      <c r="C5" s="262"/>
      <c r="D5" s="262"/>
      <c r="E5" s="262"/>
      <c r="F5" s="262"/>
      <c r="G5" s="262"/>
      <c r="H5" s="364"/>
      <c r="I5" s="262"/>
      <c r="J5" s="364"/>
      <c r="K5" s="262"/>
      <c r="L5" s="364"/>
      <c r="M5" s="262"/>
      <c r="N5" s="262"/>
      <c r="O5" s="262"/>
      <c r="P5" s="262"/>
      <c r="Q5" s="262"/>
      <c r="R5" s="260"/>
      <c r="S5" s="260"/>
    </row>
    <row r="6" spans="1:19" ht="13.5" customHeight="1">
      <c r="A6" s="260"/>
      <c r="B6" s="260"/>
      <c r="C6" s="389" t="s">
        <v>500</v>
      </c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260"/>
      <c r="S6" s="260"/>
    </row>
    <row r="7" spans="1:19" ht="13.5" customHeight="1">
      <c r="A7" s="260"/>
      <c r="B7" s="260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260"/>
      <c r="S7" s="260"/>
    </row>
    <row r="8" spans="1:19" ht="13.5" customHeight="1">
      <c r="A8" s="260"/>
      <c r="B8" s="260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260"/>
      <c r="S8" s="260"/>
    </row>
    <row r="9" spans="1:19" ht="13.5" customHeight="1">
      <c r="A9" s="260"/>
      <c r="B9" s="260"/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260"/>
      <c r="S9" s="260"/>
    </row>
    <row r="10" spans="1:19" ht="13.5" customHeight="1">
      <c r="A10" s="260"/>
      <c r="B10" s="260"/>
      <c r="C10" s="260"/>
      <c r="D10" s="260"/>
      <c r="E10" s="260"/>
      <c r="F10" s="263"/>
      <c r="G10" s="263"/>
      <c r="H10" s="264"/>
      <c r="I10" s="263"/>
      <c r="J10" s="264"/>
      <c r="K10" s="263"/>
      <c r="L10" s="264"/>
      <c r="M10" s="263"/>
      <c r="N10" s="263"/>
      <c r="O10" s="263"/>
      <c r="P10" s="263"/>
      <c r="Q10" s="260"/>
      <c r="R10" s="260"/>
      <c r="S10" s="260"/>
    </row>
    <row r="11" spans="1:19" ht="13.5" customHeight="1">
      <c r="A11" s="260"/>
      <c r="B11" s="265"/>
      <c r="C11" s="403" t="s">
        <v>476</v>
      </c>
      <c r="D11" s="403"/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403"/>
      <c r="P11" s="403"/>
      <c r="Q11" s="403"/>
      <c r="R11" s="266"/>
      <c r="S11" s="260"/>
    </row>
    <row r="12" spans="1:19" ht="13.5" customHeight="1">
      <c r="A12" s="260"/>
      <c r="B12" s="267"/>
      <c r="C12" s="404"/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268"/>
      <c r="S12" s="260"/>
    </row>
    <row r="13" spans="1:19">
      <c r="A13" s="260"/>
      <c r="B13" s="267"/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268"/>
      <c r="S13" s="260"/>
    </row>
    <row r="14" spans="1:19">
      <c r="A14" s="260"/>
      <c r="B14" s="267"/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268"/>
      <c r="S14" s="260"/>
    </row>
    <row r="15" spans="1:19">
      <c r="A15" s="260"/>
      <c r="B15" s="267"/>
      <c r="C15" s="404"/>
      <c r="D15" s="404"/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268"/>
      <c r="S15" s="260"/>
    </row>
    <row r="16" spans="1:19" ht="6" customHeight="1">
      <c r="A16" s="260"/>
      <c r="B16" s="267"/>
      <c r="C16" s="386"/>
      <c r="D16" s="386"/>
      <c r="E16" s="386"/>
      <c r="F16" s="386"/>
      <c r="G16" s="386"/>
      <c r="H16" s="386"/>
      <c r="I16" s="386"/>
      <c r="J16" s="269"/>
      <c r="K16" s="270"/>
      <c r="L16" s="269"/>
      <c r="M16" s="270"/>
      <c r="N16" s="270"/>
      <c r="O16" s="270"/>
      <c r="P16" s="270"/>
      <c r="Q16" s="270"/>
      <c r="R16" s="268"/>
      <c r="S16" s="260"/>
    </row>
    <row r="17" spans="1:19" ht="15" customHeight="1">
      <c r="B17" s="271"/>
      <c r="C17" s="405" t="s">
        <v>477</v>
      </c>
      <c r="D17" s="406"/>
      <c r="E17" s="406"/>
      <c r="F17" s="406"/>
      <c r="G17" s="406"/>
      <c r="H17" s="406"/>
      <c r="I17" s="406"/>
      <c r="J17" s="406"/>
      <c r="K17" s="406"/>
      <c r="L17" s="406"/>
      <c r="M17" s="406"/>
      <c r="N17" s="406"/>
      <c r="O17" s="406"/>
      <c r="P17" s="406"/>
      <c r="Q17" s="407"/>
      <c r="R17" s="268"/>
      <c r="S17" s="260"/>
    </row>
    <row r="18" spans="1:19" ht="15" customHeight="1">
      <c r="A18" s="260"/>
      <c r="B18" s="267"/>
      <c r="C18" s="408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09"/>
      <c r="Q18" s="410"/>
      <c r="R18" s="268"/>
      <c r="S18" s="260"/>
    </row>
    <row r="19" spans="1:19" ht="15" customHeight="1">
      <c r="A19" s="260"/>
      <c r="B19" s="267"/>
      <c r="C19" s="408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10"/>
      <c r="R19" s="268"/>
      <c r="S19" s="260"/>
    </row>
    <row r="20" spans="1:19" ht="15" customHeight="1">
      <c r="A20" s="260"/>
      <c r="B20" s="267"/>
      <c r="C20" s="408"/>
      <c r="D20" s="409"/>
      <c r="E20" s="409"/>
      <c r="F20" s="409"/>
      <c r="G20" s="409"/>
      <c r="H20" s="409"/>
      <c r="I20" s="409"/>
      <c r="J20" s="409"/>
      <c r="K20" s="409"/>
      <c r="L20" s="409"/>
      <c r="M20" s="409"/>
      <c r="N20" s="409"/>
      <c r="O20" s="409"/>
      <c r="P20" s="409"/>
      <c r="Q20" s="410"/>
      <c r="R20" s="268"/>
      <c r="S20" s="260"/>
    </row>
    <row r="21" spans="1:19" ht="8.25" customHeight="1" thickBot="1">
      <c r="A21" s="260"/>
      <c r="B21" s="267"/>
      <c r="C21" s="272"/>
      <c r="D21" s="273"/>
      <c r="E21" s="273"/>
      <c r="F21" s="273"/>
      <c r="G21" s="273"/>
      <c r="H21" s="274"/>
      <c r="I21" s="273"/>
      <c r="J21" s="274"/>
      <c r="K21" s="273"/>
      <c r="L21" s="274"/>
      <c r="M21" s="273"/>
      <c r="N21" s="273"/>
      <c r="O21" s="273"/>
      <c r="P21" s="273"/>
      <c r="Q21" s="275"/>
      <c r="R21" s="276"/>
      <c r="S21" s="260"/>
    </row>
    <row r="22" spans="1:19" ht="14.25" customHeight="1" thickBot="1">
      <c r="A22" s="260"/>
      <c r="B22" s="267"/>
      <c r="C22" s="272"/>
      <c r="D22" s="390" t="s">
        <v>470</v>
      </c>
      <c r="E22" s="391"/>
      <c r="F22" s="392"/>
      <c r="G22" s="393"/>
      <c r="H22" s="394"/>
      <c r="I22" s="395"/>
      <c r="J22" s="277" t="s">
        <v>441</v>
      </c>
      <c r="K22" s="401" t="s">
        <v>437</v>
      </c>
      <c r="L22" s="402"/>
      <c r="M22" s="412"/>
      <c r="N22" s="413"/>
      <c r="O22" s="413"/>
      <c r="P22" s="413"/>
      <c r="Q22" s="414"/>
      <c r="R22" s="369"/>
      <c r="S22" s="260"/>
    </row>
    <row r="23" spans="1:19" ht="13.5" thickBot="1">
      <c r="A23" s="260"/>
      <c r="B23" s="267"/>
      <c r="C23" s="272"/>
      <c r="D23" s="273"/>
      <c r="E23" s="273"/>
      <c r="F23" s="273"/>
      <c r="G23" s="273"/>
      <c r="H23" s="274"/>
      <c r="I23" s="273"/>
      <c r="J23" s="274"/>
      <c r="K23" s="273"/>
      <c r="L23" s="274"/>
      <c r="M23" s="273"/>
      <c r="N23" s="273"/>
      <c r="O23" s="273"/>
      <c r="P23" s="273"/>
      <c r="Q23" s="370" t="s">
        <v>442</v>
      </c>
      <c r="R23" s="268"/>
      <c r="S23" s="260"/>
    </row>
    <row r="24" spans="1:19" ht="14.5" thickBot="1">
      <c r="A24" s="260"/>
      <c r="B24" s="267"/>
      <c r="C24" s="272"/>
      <c r="D24" s="396" t="s">
        <v>400</v>
      </c>
      <c r="E24" s="397"/>
      <c r="F24" s="397"/>
      <c r="G24" s="398"/>
      <c r="H24" s="399"/>
      <c r="I24" s="399"/>
      <c r="J24" s="399"/>
      <c r="K24" s="399"/>
      <c r="L24" s="399"/>
      <c r="M24" s="399"/>
      <c r="N24" s="400"/>
      <c r="O24" s="278" t="s">
        <v>442</v>
      </c>
      <c r="P24" s="273"/>
      <c r="Q24" s="275"/>
      <c r="R24" s="268"/>
      <c r="S24" s="260"/>
    </row>
    <row r="25" spans="1:19" ht="14.5" thickBot="1">
      <c r="A25" s="260"/>
      <c r="B25" s="267"/>
      <c r="C25" s="272"/>
      <c r="D25" s="279"/>
      <c r="E25" s="279"/>
      <c r="F25" s="280"/>
      <c r="G25" s="421"/>
      <c r="H25" s="421"/>
      <c r="I25" s="421"/>
      <c r="J25" s="421"/>
      <c r="K25" s="421"/>
      <c r="L25" s="421"/>
      <c r="M25" s="421"/>
      <c r="N25" s="421"/>
      <c r="O25" s="361"/>
      <c r="P25" s="361"/>
      <c r="Q25" s="275"/>
      <c r="R25" s="268"/>
      <c r="S25" s="260"/>
    </row>
    <row r="26" spans="1:19" ht="15" customHeight="1" thickBot="1">
      <c r="A26" s="260"/>
      <c r="B26" s="267"/>
      <c r="C26" s="272"/>
      <c r="D26" s="422" t="s">
        <v>417</v>
      </c>
      <c r="E26" s="422"/>
      <c r="F26" s="396"/>
      <c r="G26" s="423"/>
      <c r="H26" s="424"/>
      <c r="I26" s="424"/>
      <c r="J26" s="424"/>
      <c r="K26" s="424"/>
      <c r="L26" s="425"/>
      <c r="M26" s="281" t="s">
        <v>442</v>
      </c>
      <c r="N26" s="380" t="s">
        <v>501</v>
      </c>
      <c r="O26" s="415"/>
      <c r="P26" s="416"/>
      <c r="Q26" s="275"/>
      <c r="R26" s="268"/>
      <c r="S26" s="260"/>
    </row>
    <row r="27" spans="1:19" ht="15" customHeight="1" thickBot="1">
      <c r="A27" s="260"/>
      <c r="B27" s="267"/>
      <c r="C27" s="272"/>
      <c r="D27" s="279"/>
      <c r="E27" s="279"/>
      <c r="F27" s="280"/>
      <c r="G27" s="282"/>
      <c r="H27" s="282"/>
      <c r="I27" s="282"/>
      <c r="J27" s="282"/>
      <c r="K27" s="282"/>
      <c r="L27" s="282"/>
      <c r="M27" s="282"/>
      <c r="N27" s="381"/>
      <c r="O27" s="417"/>
      <c r="P27" s="418"/>
      <c r="Q27" s="342" t="s">
        <v>566</v>
      </c>
      <c r="R27" s="268"/>
      <c r="S27" s="260"/>
    </row>
    <row r="28" spans="1:19" ht="14.5" thickBot="1">
      <c r="A28" s="260"/>
      <c r="B28" s="267"/>
      <c r="C28" s="272"/>
      <c r="D28" s="411" t="s">
        <v>479</v>
      </c>
      <c r="E28" s="397"/>
      <c r="F28" s="397"/>
      <c r="G28" s="383"/>
      <c r="H28" s="384"/>
      <c r="I28" s="384"/>
      <c r="J28" s="384"/>
      <c r="K28" s="384"/>
      <c r="L28" s="385"/>
      <c r="M28" s="343" t="s">
        <v>566</v>
      </c>
      <c r="N28" s="282"/>
      <c r="O28" s="282"/>
      <c r="P28" s="282"/>
      <c r="Q28" s="275"/>
      <c r="R28" s="268"/>
      <c r="S28" s="260"/>
    </row>
    <row r="29" spans="1:19" ht="14">
      <c r="A29" s="260"/>
      <c r="B29" s="267"/>
      <c r="C29" s="283"/>
      <c r="D29" s="284"/>
      <c r="E29" s="284"/>
      <c r="F29" s="285"/>
      <c r="G29" s="285"/>
      <c r="H29" s="286"/>
      <c r="I29" s="284"/>
      <c r="J29" s="287"/>
      <c r="K29" s="284"/>
      <c r="L29" s="287"/>
      <c r="M29" s="284"/>
      <c r="N29" s="284"/>
      <c r="O29" s="284"/>
      <c r="P29" s="284"/>
      <c r="Q29" s="288"/>
      <c r="R29" s="268"/>
      <c r="S29" s="260"/>
    </row>
    <row r="30" spans="1:19" ht="14">
      <c r="A30" s="260"/>
      <c r="B30" s="267"/>
      <c r="C30" s="289"/>
      <c r="D30" s="289"/>
      <c r="E30" s="289"/>
      <c r="F30" s="363"/>
      <c r="G30" s="363"/>
      <c r="H30" s="290"/>
      <c r="I30" s="289"/>
      <c r="J30" s="291"/>
      <c r="K30" s="289"/>
      <c r="L30" s="291"/>
      <c r="M30" s="289"/>
      <c r="N30" s="289"/>
      <c r="O30" s="289"/>
      <c r="P30" s="289"/>
      <c r="Q30" s="289"/>
      <c r="R30" s="268"/>
      <c r="S30" s="260"/>
    </row>
    <row r="31" spans="1:19">
      <c r="A31" s="260"/>
      <c r="B31" s="267"/>
      <c r="C31" s="289"/>
      <c r="D31" s="289"/>
      <c r="E31" s="289"/>
      <c r="F31" s="289"/>
      <c r="G31" s="289"/>
      <c r="H31" s="291"/>
      <c r="I31" s="289"/>
      <c r="J31" s="291"/>
      <c r="K31" s="289"/>
      <c r="L31" s="291"/>
      <c r="M31" s="289"/>
      <c r="N31" s="289"/>
      <c r="O31" s="289"/>
      <c r="P31" s="289"/>
      <c r="Q31" s="289"/>
      <c r="R31" s="268"/>
      <c r="S31" s="260"/>
    </row>
    <row r="32" spans="1:19" ht="14">
      <c r="A32" s="260"/>
      <c r="B32" s="267"/>
      <c r="C32" s="378" t="s">
        <v>443</v>
      </c>
      <c r="D32" s="378"/>
      <c r="E32" s="378"/>
      <c r="F32" s="378"/>
      <c r="G32" s="378"/>
      <c r="H32" s="291"/>
      <c r="I32" s="289"/>
      <c r="J32" s="291"/>
      <c r="K32" s="289"/>
      <c r="L32" s="291"/>
      <c r="M32" s="289"/>
      <c r="N32" s="289"/>
      <c r="O32" s="289"/>
      <c r="P32" s="289"/>
      <c r="Q32" s="289"/>
      <c r="R32" s="268"/>
      <c r="S32" s="260"/>
    </row>
    <row r="33" spans="1:39" ht="14">
      <c r="A33" s="260"/>
      <c r="B33" s="267"/>
      <c r="C33" s="292" t="s">
        <v>396</v>
      </c>
      <c r="D33" s="439" t="s">
        <v>469</v>
      </c>
      <c r="E33" s="439"/>
      <c r="F33" s="439"/>
      <c r="G33" s="439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268"/>
      <c r="S33" s="260"/>
    </row>
    <row r="34" spans="1:39" ht="14.25" customHeight="1">
      <c r="A34" s="260"/>
      <c r="B34" s="267"/>
      <c r="C34" s="292" t="s">
        <v>396</v>
      </c>
      <c r="D34" s="378" t="s">
        <v>624</v>
      </c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268"/>
      <c r="S34" s="260"/>
      <c r="Y34" s="292"/>
      <c r="Z34" s="378"/>
      <c r="AA34" s="378"/>
      <c r="AB34" s="378"/>
      <c r="AC34" s="378"/>
      <c r="AD34" s="378"/>
      <c r="AE34" s="378"/>
      <c r="AF34" s="378"/>
      <c r="AG34" s="378"/>
      <c r="AH34" s="378"/>
      <c r="AI34" s="378"/>
      <c r="AJ34" s="378"/>
      <c r="AK34" s="378"/>
      <c r="AL34" s="378"/>
      <c r="AM34" s="378"/>
    </row>
    <row r="35" spans="1:39" ht="14">
      <c r="A35" s="260"/>
      <c r="B35" s="267"/>
      <c r="C35" s="292"/>
      <c r="D35" s="365"/>
      <c r="E35" s="365"/>
      <c r="F35" s="365"/>
      <c r="G35" s="365"/>
      <c r="H35" s="365"/>
      <c r="I35" s="365"/>
      <c r="J35" s="365"/>
      <c r="K35" s="365"/>
      <c r="L35" s="365"/>
      <c r="M35" s="365"/>
      <c r="N35" s="365"/>
      <c r="O35" s="365"/>
      <c r="P35" s="365"/>
      <c r="Q35" s="365"/>
      <c r="R35" s="268"/>
      <c r="S35" s="260"/>
    </row>
    <row r="36" spans="1:39" ht="14">
      <c r="A36" s="260"/>
      <c r="B36" s="267"/>
      <c r="C36" s="292"/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365"/>
      <c r="P36" s="365"/>
      <c r="Q36" s="365"/>
      <c r="R36" s="268"/>
      <c r="S36" s="260"/>
    </row>
    <row r="37" spans="1:39" ht="14">
      <c r="A37" s="260"/>
      <c r="B37" s="267"/>
      <c r="C37" s="293" t="s">
        <v>402</v>
      </c>
      <c r="D37" s="293"/>
      <c r="E37" s="294"/>
      <c r="F37" s="294"/>
      <c r="G37" s="294"/>
      <c r="H37" s="290"/>
      <c r="I37" s="294"/>
      <c r="J37" s="290"/>
      <c r="K37" s="294"/>
      <c r="L37" s="290"/>
      <c r="M37" s="294"/>
      <c r="N37" s="294"/>
      <c r="O37" s="294"/>
      <c r="P37" s="294"/>
      <c r="Q37" s="294"/>
      <c r="R37" s="268"/>
      <c r="S37" s="260"/>
    </row>
    <row r="38" spans="1:39" ht="14">
      <c r="A38" s="260"/>
      <c r="B38" s="267"/>
      <c r="C38" s="292" t="s">
        <v>398</v>
      </c>
      <c r="D38" s="426" t="s">
        <v>473</v>
      </c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268"/>
      <c r="S38" s="260"/>
    </row>
    <row r="39" spans="1:39" ht="14">
      <c r="A39" s="260"/>
      <c r="B39" s="267"/>
      <c r="C39" s="295"/>
      <c r="D39" s="426"/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6"/>
      <c r="P39" s="426"/>
      <c r="Q39" s="426"/>
      <c r="R39" s="268"/>
      <c r="S39" s="260"/>
    </row>
    <row r="40" spans="1:39" ht="14">
      <c r="A40" s="260"/>
      <c r="B40" s="267"/>
      <c r="C40" s="295"/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268"/>
      <c r="S40" s="260"/>
    </row>
    <row r="41" spans="1:39" ht="14">
      <c r="A41" s="260"/>
      <c r="B41" s="267"/>
      <c r="C41" s="296" t="s">
        <v>399</v>
      </c>
      <c r="D41" s="427" t="s">
        <v>397</v>
      </c>
      <c r="E41" s="428"/>
      <c r="F41" s="428"/>
      <c r="G41" s="429"/>
      <c r="H41" s="297" t="s">
        <v>412</v>
      </c>
      <c r="I41" s="387" t="s">
        <v>414</v>
      </c>
      <c r="J41" s="387"/>
      <c r="K41" s="387"/>
      <c r="L41" s="387"/>
      <c r="M41" s="387"/>
      <c r="N41" s="387"/>
      <c r="O41" s="387"/>
      <c r="P41" s="387"/>
      <c r="Q41" s="387"/>
      <c r="R41" s="268"/>
      <c r="S41" s="260"/>
    </row>
    <row r="42" spans="1:39" ht="14">
      <c r="A42" s="260"/>
      <c r="B42" s="267"/>
      <c r="C42" s="292"/>
      <c r="D42" s="298"/>
      <c r="E42" s="294"/>
      <c r="F42" s="290"/>
      <c r="G42" s="290"/>
      <c r="H42" s="290"/>
      <c r="I42" s="386" t="s">
        <v>415</v>
      </c>
      <c r="J42" s="386"/>
      <c r="K42" s="386"/>
      <c r="L42" s="386"/>
      <c r="M42" s="386"/>
      <c r="N42" s="386"/>
      <c r="O42" s="386"/>
      <c r="P42" s="386"/>
      <c r="Q42" s="386"/>
      <c r="R42" s="268"/>
      <c r="S42" s="260"/>
    </row>
    <row r="43" spans="1:39" ht="14">
      <c r="A43" s="260"/>
      <c r="B43" s="267"/>
      <c r="C43" s="292"/>
      <c r="D43" s="298"/>
      <c r="E43" s="294"/>
      <c r="F43" s="290"/>
      <c r="G43" s="290"/>
      <c r="H43" s="290"/>
      <c r="I43" s="363"/>
      <c r="J43" s="363"/>
      <c r="K43" s="363"/>
      <c r="L43" s="363"/>
      <c r="M43" s="363"/>
      <c r="N43" s="363"/>
      <c r="O43" s="363"/>
      <c r="P43" s="363"/>
      <c r="Q43" s="363"/>
      <c r="R43" s="268"/>
      <c r="S43" s="260"/>
    </row>
    <row r="44" spans="1:39" ht="14">
      <c r="A44" s="260"/>
      <c r="B44" s="267"/>
      <c r="C44" s="292"/>
      <c r="D44" s="298"/>
      <c r="E44" s="294"/>
      <c r="F44" s="290"/>
      <c r="G44" s="290"/>
      <c r="H44" s="290"/>
      <c r="I44" s="290"/>
      <c r="J44" s="290"/>
      <c r="K44" s="294"/>
      <c r="L44" s="290"/>
      <c r="M44" s="294"/>
      <c r="N44" s="294"/>
      <c r="O44" s="294"/>
      <c r="P44" s="294"/>
      <c r="Q44" s="294"/>
      <c r="R44" s="268"/>
      <c r="S44" s="260"/>
    </row>
    <row r="45" spans="1:39" ht="14">
      <c r="A45" s="260"/>
      <c r="B45" s="267"/>
      <c r="C45" s="292" t="s">
        <v>396</v>
      </c>
      <c r="D45" s="430" t="s">
        <v>413</v>
      </c>
      <c r="E45" s="431"/>
      <c r="F45" s="431"/>
      <c r="G45" s="432"/>
      <c r="H45" s="297" t="s">
        <v>412</v>
      </c>
      <c r="I45" s="387" t="s">
        <v>475</v>
      </c>
      <c r="J45" s="387"/>
      <c r="K45" s="387"/>
      <c r="L45" s="387"/>
      <c r="M45" s="387"/>
      <c r="N45" s="387"/>
      <c r="O45" s="387"/>
      <c r="P45" s="387"/>
      <c r="Q45" s="387"/>
      <c r="R45" s="268"/>
      <c r="S45" s="260"/>
    </row>
    <row r="46" spans="1:39" ht="14">
      <c r="A46" s="260"/>
      <c r="B46" s="267"/>
      <c r="C46" s="292"/>
      <c r="D46" s="290"/>
      <c r="E46" s="290"/>
      <c r="F46" s="290"/>
      <c r="G46" s="290"/>
      <c r="H46" s="297"/>
      <c r="I46" s="362"/>
      <c r="J46" s="362"/>
      <c r="K46" s="362"/>
      <c r="L46" s="362"/>
      <c r="M46" s="362"/>
      <c r="N46" s="362"/>
      <c r="O46" s="362"/>
      <c r="P46" s="362"/>
      <c r="Q46" s="362"/>
      <c r="R46" s="268"/>
      <c r="S46" s="260"/>
    </row>
    <row r="47" spans="1:39" ht="14">
      <c r="A47" s="260"/>
      <c r="B47" s="267"/>
      <c r="C47" s="292"/>
      <c r="D47" s="298"/>
      <c r="E47" s="294"/>
      <c r="F47" s="290"/>
      <c r="G47" s="290"/>
      <c r="H47" s="290"/>
      <c r="I47" s="386"/>
      <c r="J47" s="386"/>
      <c r="K47" s="386"/>
      <c r="L47" s="386"/>
      <c r="M47" s="386"/>
      <c r="N47" s="386"/>
      <c r="O47" s="386"/>
      <c r="P47" s="386"/>
      <c r="Q47" s="386"/>
      <c r="R47" s="268"/>
      <c r="S47" s="260"/>
    </row>
    <row r="48" spans="1:39" ht="14">
      <c r="A48" s="260"/>
      <c r="B48" s="267"/>
      <c r="C48" s="292" t="s">
        <v>396</v>
      </c>
      <c r="D48" s="433" t="s">
        <v>623</v>
      </c>
      <c r="E48" s="434"/>
      <c r="F48" s="434"/>
      <c r="G48" s="435"/>
      <c r="H48" s="297" t="s">
        <v>412</v>
      </c>
      <c r="I48" s="387" t="s">
        <v>591</v>
      </c>
      <c r="J48" s="387"/>
      <c r="K48" s="387"/>
      <c r="L48" s="387"/>
      <c r="M48" s="387"/>
      <c r="N48" s="387"/>
      <c r="O48" s="387"/>
      <c r="P48" s="387"/>
      <c r="Q48" s="387"/>
      <c r="R48" s="268"/>
      <c r="S48" s="260"/>
      <c r="U48" s="387"/>
      <c r="V48" s="387"/>
      <c r="W48" s="387"/>
      <c r="X48" s="387"/>
      <c r="Y48" s="387"/>
      <c r="Z48" s="387"/>
      <c r="AA48" s="387"/>
      <c r="AB48" s="387"/>
      <c r="AC48" s="387"/>
    </row>
    <row r="49" spans="1:29" ht="14">
      <c r="A49" s="260"/>
      <c r="B49" s="267"/>
      <c r="C49" s="292"/>
      <c r="D49" s="298"/>
      <c r="E49" s="294"/>
      <c r="F49" s="290"/>
      <c r="G49" s="290"/>
      <c r="H49" s="290"/>
      <c r="I49" s="386" t="s">
        <v>594</v>
      </c>
      <c r="J49" s="386"/>
      <c r="K49" s="386"/>
      <c r="L49" s="386"/>
      <c r="M49" s="386"/>
      <c r="N49" s="386"/>
      <c r="O49" s="386"/>
      <c r="P49" s="386"/>
      <c r="Q49" s="386"/>
      <c r="R49" s="268"/>
      <c r="S49" s="260"/>
      <c r="U49" s="386"/>
      <c r="V49" s="386"/>
      <c r="W49" s="386"/>
      <c r="X49" s="386"/>
      <c r="Y49" s="386"/>
      <c r="Z49" s="386"/>
      <c r="AA49" s="386"/>
      <c r="AB49" s="386"/>
      <c r="AC49" s="386"/>
    </row>
    <row r="50" spans="1:29" ht="16.5" customHeight="1">
      <c r="A50" s="260"/>
      <c r="B50" s="267"/>
      <c r="C50" s="292"/>
      <c r="D50" s="298"/>
      <c r="E50" s="294"/>
      <c r="F50" s="290"/>
      <c r="G50" s="290"/>
      <c r="H50" s="290"/>
      <c r="I50" s="382" t="s">
        <v>593</v>
      </c>
      <c r="J50" s="382"/>
      <c r="K50" s="382"/>
      <c r="L50" s="382"/>
      <c r="M50" s="382"/>
      <c r="N50" s="382"/>
      <c r="O50" s="382"/>
      <c r="P50" s="382"/>
      <c r="Q50" s="382"/>
      <c r="R50" s="268"/>
      <c r="S50" s="260"/>
      <c r="U50" s="379"/>
      <c r="V50" s="379"/>
      <c r="W50" s="379"/>
      <c r="X50" s="379"/>
      <c r="Y50" s="379"/>
      <c r="Z50" s="379"/>
      <c r="AA50" s="379"/>
      <c r="AB50" s="379"/>
      <c r="AC50" s="379"/>
    </row>
    <row r="51" spans="1:29" ht="14">
      <c r="A51" s="260"/>
      <c r="B51" s="267"/>
      <c r="C51" s="292"/>
      <c r="D51" s="298"/>
      <c r="E51" s="294"/>
      <c r="F51" s="290"/>
      <c r="G51" s="290"/>
      <c r="H51" s="290"/>
      <c r="I51" s="368" t="s">
        <v>592</v>
      </c>
      <c r="J51" s="368"/>
      <c r="K51" s="368"/>
      <c r="L51" s="368"/>
      <c r="M51" s="368"/>
      <c r="N51" s="368"/>
      <c r="O51" s="368"/>
      <c r="P51" s="368"/>
      <c r="Q51" s="368"/>
      <c r="R51" s="268"/>
      <c r="S51" s="260"/>
      <c r="U51" s="367"/>
      <c r="V51" s="367"/>
      <c r="W51" s="367"/>
      <c r="X51" s="367"/>
      <c r="Y51" s="367"/>
      <c r="Z51" s="367"/>
      <c r="AA51" s="367"/>
      <c r="AB51" s="367"/>
      <c r="AC51" s="367"/>
    </row>
    <row r="52" spans="1:29" ht="14">
      <c r="A52" s="260"/>
      <c r="B52" s="267"/>
      <c r="C52" s="292"/>
      <c r="D52" s="298"/>
      <c r="E52" s="294"/>
      <c r="F52" s="290"/>
      <c r="G52" s="290"/>
      <c r="H52" s="290"/>
      <c r="I52" s="382" t="s">
        <v>595</v>
      </c>
      <c r="J52" s="382"/>
      <c r="K52" s="382"/>
      <c r="L52" s="382"/>
      <c r="M52" s="382"/>
      <c r="N52" s="382"/>
      <c r="O52" s="382"/>
      <c r="P52" s="382"/>
      <c r="Q52" s="382"/>
      <c r="R52" s="268"/>
      <c r="S52" s="260"/>
      <c r="U52" s="379"/>
      <c r="V52" s="379"/>
      <c r="W52" s="379"/>
      <c r="X52" s="379"/>
      <c r="Y52" s="379"/>
      <c r="Z52" s="379"/>
      <c r="AA52" s="379"/>
      <c r="AB52" s="379"/>
      <c r="AC52" s="379"/>
    </row>
    <row r="53" spans="1:29" ht="14">
      <c r="A53" s="260"/>
      <c r="B53" s="267"/>
      <c r="C53" s="292"/>
      <c r="D53" s="298"/>
      <c r="E53" s="294"/>
      <c r="F53" s="290"/>
      <c r="G53" s="290"/>
      <c r="H53" s="290"/>
      <c r="I53" s="382" t="s">
        <v>596</v>
      </c>
      <c r="J53" s="382"/>
      <c r="K53" s="382"/>
      <c r="L53" s="382"/>
      <c r="M53" s="382"/>
      <c r="N53" s="382"/>
      <c r="O53" s="382"/>
      <c r="P53" s="382"/>
      <c r="Q53" s="382"/>
      <c r="R53" s="268"/>
      <c r="S53" s="260"/>
      <c r="U53" s="379"/>
      <c r="V53" s="379"/>
      <c r="W53" s="379"/>
      <c r="X53" s="379"/>
      <c r="Y53" s="379"/>
      <c r="Z53" s="379"/>
      <c r="AA53" s="379"/>
      <c r="AB53" s="379"/>
      <c r="AC53" s="379"/>
    </row>
    <row r="54" spans="1:29" ht="14">
      <c r="A54" s="260"/>
      <c r="B54" s="267"/>
      <c r="C54" s="292"/>
      <c r="D54" s="298"/>
      <c r="E54" s="294"/>
      <c r="F54" s="290"/>
      <c r="G54" s="290"/>
      <c r="H54" s="290"/>
      <c r="I54" s="363"/>
      <c r="J54" s="363"/>
      <c r="K54" s="363"/>
      <c r="L54" s="363"/>
      <c r="M54" s="363"/>
      <c r="N54" s="363"/>
      <c r="O54" s="363"/>
      <c r="P54" s="363"/>
      <c r="Q54" s="363"/>
      <c r="R54" s="268"/>
      <c r="S54" s="260"/>
    </row>
    <row r="55" spans="1:29" ht="14">
      <c r="A55" s="260"/>
      <c r="B55" s="267"/>
      <c r="C55" s="292"/>
      <c r="D55" s="298"/>
      <c r="E55" s="294"/>
      <c r="F55" s="290"/>
      <c r="G55" s="290"/>
      <c r="H55" s="290"/>
      <c r="I55" s="386"/>
      <c r="J55" s="386"/>
      <c r="K55" s="386"/>
      <c r="L55" s="386"/>
      <c r="M55" s="386"/>
      <c r="N55" s="386"/>
      <c r="O55" s="386"/>
      <c r="P55" s="386"/>
      <c r="Q55" s="386"/>
      <c r="R55" s="268"/>
      <c r="S55" s="260"/>
    </row>
    <row r="56" spans="1:29" ht="14">
      <c r="A56" s="260"/>
      <c r="B56" s="267"/>
      <c r="C56" s="292" t="s">
        <v>396</v>
      </c>
      <c r="D56" s="436" t="s">
        <v>416</v>
      </c>
      <c r="E56" s="437"/>
      <c r="F56" s="437"/>
      <c r="G56" s="438"/>
      <c r="H56" s="297" t="s">
        <v>412</v>
      </c>
      <c r="I56" s="387" t="s">
        <v>471</v>
      </c>
      <c r="J56" s="387"/>
      <c r="K56" s="387"/>
      <c r="L56" s="387"/>
      <c r="M56" s="387"/>
      <c r="N56" s="387"/>
      <c r="O56" s="387"/>
      <c r="P56" s="387"/>
      <c r="Q56" s="387"/>
      <c r="R56" s="268"/>
      <c r="S56" s="260"/>
    </row>
    <row r="57" spans="1:29" ht="14">
      <c r="A57" s="260"/>
      <c r="B57" s="267"/>
      <c r="C57" s="292"/>
      <c r="D57" s="298"/>
      <c r="E57" s="294"/>
      <c r="F57" s="290"/>
      <c r="G57" s="290"/>
      <c r="H57" s="290"/>
      <c r="I57" s="440" t="s">
        <v>472</v>
      </c>
      <c r="J57" s="386"/>
      <c r="K57" s="386"/>
      <c r="L57" s="386"/>
      <c r="M57" s="386"/>
      <c r="N57" s="386"/>
      <c r="O57" s="386"/>
      <c r="P57" s="386"/>
      <c r="Q57" s="386"/>
      <c r="R57" s="268"/>
      <c r="S57" s="260"/>
    </row>
    <row r="58" spans="1:29" ht="14">
      <c r="A58" s="260"/>
      <c r="B58" s="267"/>
      <c r="C58" s="292"/>
      <c r="D58" s="298"/>
      <c r="E58" s="294"/>
      <c r="F58" s="290"/>
      <c r="G58" s="290"/>
      <c r="H58" s="290"/>
      <c r="I58" s="366"/>
      <c r="J58" s="363"/>
      <c r="K58" s="363"/>
      <c r="L58" s="363"/>
      <c r="M58" s="363"/>
      <c r="N58" s="363"/>
      <c r="O58" s="363"/>
      <c r="P58" s="363"/>
      <c r="Q58" s="363"/>
      <c r="R58" s="268"/>
      <c r="S58" s="260"/>
    </row>
    <row r="59" spans="1:29" ht="14">
      <c r="A59" s="260"/>
      <c r="B59" s="267"/>
      <c r="C59" s="294"/>
      <c r="D59" s="294"/>
      <c r="E59" s="294"/>
      <c r="F59" s="294"/>
      <c r="G59" s="294"/>
      <c r="H59" s="290"/>
      <c r="I59" s="294"/>
      <c r="J59" s="290"/>
      <c r="K59" s="294"/>
      <c r="L59" s="290"/>
      <c r="M59" s="294"/>
      <c r="N59" s="294"/>
      <c r="O59" s="294"/>
      <c r="P59" s="294"/>
      <c r="Q59" s="294"/>
      <c r="R59" s="268"/>
      <c r="S59" s="260"/>
    </row>
    <row r="60" spans="1:29" ht="14">
      <c r="A60" s="260"/>
      <c r="B60" s="267"/>
      <c r="C60" s="292" t="s">
        <v>396</v>
      </c>
      <c r="D60" s="441" t="s">
        <v>486</v>
      </c>
      <c r="E60" s="442"/>
      <c r="F60" s="442"/>
      <c r="G60" s="443"/>
      <c r="H60" s="297" t="s">
        <v>412</v>
      </c>
      <c r="I60" s="388" t="s">
        <v>597</v>
      </c>
      <c r="J60" s="387"/>
      <c r="K60" s="387"/>
      <c r="L60" s="387"/>
      <c r="M60" s="387"/>
      <c r="N60" s="387"/>
      <c r="O60" s="387"/>
      <c r="P60" s="387"/>
      <c r="Q60" s="387"/>
      <c r="R60" s="268"/>
      <c r="S60" s="260"/>
      <c r="U60" s="388"/>
      <c r="V60" s="387"/>
      <c r="W60" s="387"/>
      <c r="X60" s="387"/>
      <c r="Y60" s="387"/>
      <c r="Z60" s="387"/>
      <c r="AA60" s="387"/>
      <c r="AB60" s="387"/>
      <c r="AC60" s="387"/>
    </row>
    <row r="61" spans="1:29" ht="14">
      <c r="A61" s="260"/>
      <c r="B61" s="267"/>
      <c r="C61" s="294"/>
      <c r="D61" s="294"/>
      <c r="E61" s="294"/>
      <c r="F61" s="294"/>
      <c r="G61" s="294"/>
      <c r="H61" s="290"/>
      <c r="I61" s="386" t="s">
        <v>598</v>
      </c>
      <c r="J61" s="386"/>
      <c r="K61" s="386"/>
      <c r="L61" s="386"/>
      <c r="M61" s="386"/>
      <c r="N61" s="386"/>
      <c r="O61" s="386"/>
      <c r="P61" s="386"/>
      <c r="Q61" s="386"/>
      <c r="R61" s="268"/>
      <c r="S61" s="260"/>
      <c r="U61" s="386"/>
      <c r="V61" s="386"/>
      <c r="W61" s="386"/>
      <c r="X61" s="386"/>
      <c r="Y61" s="386"/>
      <c r="Z61" s="386"/>
      <c r="AA61" s="386"/>
      <c r="AB61" s="386"/>
      <c r="AC61" s="386"/>
    </row>
    <row r="62" spans="1:29" ht="14">
      <c r="A62" s="260"/>
      <c r="B62" s="267"/>
      <c r="C62" s="294"/>
      <c r="D62" s="294"/>
      <c r="E62" s="294"/>
      <c r="F62" s="294"/>
      <c r="G62" s="294"/>
      <c r="H62" s="290"/>
      <c r="I62" s="363"/>
      <c r="J62" s="363"/>
      <c r="K62" s="363"/>
      <c r="L62" s="363"/>
      <c r="M62" s="363"/>
      <c r="N62" s="363"/>
      <c r="O62" s="363"/>
      <c r="P62" s="363"/>
      <c r="Q62" s="363"/>
      <c r="R62" s="268"/>
      <c r="S62" s="260"/>
    </row>
    <row r="63" spans="1:29" ht="14">
      <c r="A63" s="260"/>
      <c r="B63" s="267"/>
      <c r="C63" s="294"/>
      <c r="D63" s="294"/>
      <c r="E63" s="294"/>
      <c r="F63" s="294"/>
      <c r="G63" s="294"/>
      <c r="H63" s="290"/>
      <c r="I63" s="363"/>
      <c r="J63" s="363"/>
      <c r="K63" s="363"/>
      <c r="L63" s="363"/>
      <c r="M63" s="363"/>
      <c r="N63" s="363"/>
      <c r="O63" s="363"/>
      <c r="P63" s="363"/>
      <c r="Q63" s="363"/>
      <c r="R63" s="268"/>
      <c r="S63" s="260"/>
    </row>
    <row r="64" spans="1:29" ht="5.25" customHeight="1">
      <c r="A64" s="260"/>
      <c r="B64" s="267"/>
      <c r="C64" s="294"/>
      <c r="D64" s="294"/>
      <c r="E64" s="294"/>
      <c r="F64" s="294"/>
      <c r="G64" s="294"/>
      <c r="H64" s="290"/>
      <c r="I64" s="294"/>
      <c r="J64" s="290"/>
      <c r="K64" s="294"/>
      <c r="L64" s="290"/>
      <c r="M64" s="294"/>
      <c r="N64" s="294"/>
      <c r="O64" s="294"/>
      <c r="P64" s="294"/>
      <c r="Q64" s="294"/>
      <c r="R64" s="268"/>
      <c r="S64" s="260"/>
    </row>
    <row r="65" spans="1:19" ht="13.5" customHeight="1">
      <c r="A65" s="260"/>
      <c r="B65" s="267"/>
      <c r="C65" s="292" t="s">
        <v>396</v>
      </c>
      <c r="D65" s="426" t="s">
        <v>478</v>
      </c>
      <c r="E65" s="426"/>
      <c r="F65" s="426"/>
      <c r="G65" s="426"/>
      <c r="H65" s="426"/>
      <c r="I65" s="426"/>
      <c r="J65" s="426"/>
      <c r="K65" s="426"/>
      <c r="L65" s="426"/>
      <c r="M65" s="426"/>
      <c r="N65" s="426"/>
      <c r="O65" s="426"/>
      <c r="P65" s="426"/>
      <c r="Q65" s="426"/>
      <c r="R65" s="268"/>
      <c r="S65" s="260"/>
    </row>
    <row r="66" spans="1:19" ht="13.5" customHeight="1">
      <c r="A66" s="260"/>
      <c r="B66" s="267"/>
      <c r="C66" s="292"/>
      <c r="D66" s="426"/>
      <c r="E66" s="426"/>
      <c r="F66" s="426"/>
      <c r="G66" s="426"/>
      <c r="H66" s="426"/>
      <c r="I66" s="426"/>
      <c r="J66" s="426"/>
      <c r="K66" s="426"/>
      <c r="L66" s="426"/>
      <c r="M66" s="426"/>
      <c r="N66" s="426"/>
      <c r="O66" s="426"/>
      <c r="P66" s="426"/>
      <c r="Q66" s="426"/>
      <c r="R66" s="268"/>
      <c r="S66" s="260"/>
    </row>
    <row r="67" spans="1:19" ht="13.5" customHeight="1">
      <c r="A67" s="260"/>
      <c r="B67" s="267"/>
      <c r="C67" s="292"/>
      <c r="D67" s="426"/>
      <c r="E67" s="426"/>
      <c r="F67" s="426"/>
      <c r="G67" s="426"/>
      <c r="H67" s="426"/>
      <c r="I67" s="426"/>
      <c r="J67" s="426"/>
      <c r="K67" s="426"/>
      <c r="L67" s="426"/>
      <c r="M67" s="426"/>
      <c r="N67" s="426"/>
      <c r="O67" s="426"/>
      <c r="P67" s="426"/>
      <c r="Q67" s="426"/>
      <c r="R67" s="268"/>
      <c r="S67" s="260"/>
    </row>
    <row r="68" spans="1:19" ht="14">
      <c r="A68" s="260"/>
      <c r="B68" s="267"/>
      <c r="C68" s="294"/>
      <c r="D68" s="294"/>
      <c r="E68" s="294"/>
      <c r="F68" s="294"/>
      <c r="G68" s="294"/>
      <c r="H68" s="290"/>
      <c r="I68" s="294"/>
      <c r="J68" s="290"/>
      <c r="K68" s="294"/>
      <c r="L68" s="290"/>
      <c r="M68" s="294"/>
      <c r="N68" s="294"/>
      <c r="O68" s="294"/>
      <c r="P68" s="294"/>
      <c r="Q68" s="294"/>
      <c r="R68" s="268"/>
      <c r="S68" s="260"/>
    </row>
    <row r="69" spans="1:19" ht="23.25" customHeight="1">
      <c r="A69" s="260"/>
      <c r="B69" s="299"/>
      <c r="C69" s="299"/>
      <c r="D69" s="300"/>
      <c r="E69" s="299"/>
      <c r="F69" s="299"/>
      <c r="G69" s="299"/>
      <c r="H69" s="301"/>
      <c r="I69" s="299"/>
      <c r="J69" s="301"/>
      <c r="K69" s="299"/>
      <c r="L69" s="301"/>
      <c r="M69" s="299"/>
      <c r="N69" s="299"/>
      <c r="O69" s="299"/>
      <c r="P69" s="299"/>
      <c r="Q69" s="299"/>
      <c r="R69" s="299"/>
      <c r="S69" s="260"/>
    </row>
    <row r="70" spans="1:19" s="310" customFormat="1" ht="20.25" customHeight="1">
      <c r="A70" s="309"/>
      <c r="B70" s="302" t="s">
        <v>436</v>
      </c>
      <c r="C70" s="302"/>
      <c r="D70" s="303"/>
      <c r="E70" s="303"/>
      <c r="F70" s="303"/>
      <c r="G70" s="303"/>
      <c r="H70" s="304"/>
      <c r="I70" s="303"/>
      <c r="J70" s="304"/>
      <c r="K70" s="303"/>
      <c r="L70" s="304"/>
      <c r="M70" s="303"/>
      <c r="N70" s="303"/>
      <c r="O70" s="303"/>
      <c r="P70" s="303"/>
      <c r="Q70" s="303"/>
      <c r="R70" s="305"/>
      <c r="S70" s="309"/>
    </row>
    <row r="71" spans="1:19" ht="20.25" customHeight="1">
      <c r="A71" s="260"/>
      <c r="B71" s="267"/>
      <c r="C71" s="419" t="s">
        <v>474</v>
      </c>
      <c r="D71" s="419"/>
      <c r="E71" s="419"/>
      <c r="F71" s="419"/>
      <c r="G71" s="419"/>
      <c r="H71" s="419"/>
      <c r="I71" s="419"/>
      <c r="J71" s="419"/>
      <c r="K71" s="419"/>
      <c r="L71" s="419"/>
      <c r="M71" s="419"/>
      <c r="N71" s="419"/>
      <c r="O71" s="419"/>
      <c r="P71" s="419"/>
      <c r="Q71" s="419"/>
      <c r="R71" s="268"/>
      <c r="S71" s="260"/>
    </row>
    <row r="72" spans="1:19" ht="20.25" customHeight="1">
      <c r="A72" s="260"/>
      <c r="B72" s="267"/>
      <c r="C72" s="419"/>
      <c r="D72" s="419"/>
      <c r="E72" s="419"/>
      <c r="F72" s="419"/>
      <c r="G72" s="419"/>
      <c r="H72" s="419"/>
      <c r="I72" s="419"/>
      <c r="J72" s="419"/>
      <c r="K72" s="419"/>
      <c r="L72" s="419"/>
      <c r="M72" s="419"/>
      <c r="N72" s="419"/>
      <c r="O72" s="419"/>
      <c r="P72" s="419"/>
      <c r="Q72" s="419"/>
      <c r="R72" s="268"/>
      <c r="S72" s="260"/>
    </row>
    <row r="73" spans="1:19" ht="20.25" customHeight="1">
      <c r="A73" s="260"/>
      <c r="B73" s="306"/>
      <c r="C73" s="420"/>
      <c r="D73" s="420"/>
      <c r="E73" s="420"/>
      <c r="F73" s="420"/>
      <c r="G73" s="420"/>
      <c r="H73" s="420"/>
      <c r="I73" s="420"/>
      <c r="J73" s="420"/>
      <c r="K73" s="420"/>
      <c r="L73" s="420"/>
      <c r="M73" s="420"/>
      <c r="N73" s="420"/>
      <c r="O73" s="420"/>
      <c r="P73" s="420"/>
      <c r="Q73" s="420"/>
      <c r="R73" s="307"/>
      <c r="S73" s="260"/>
    </row>
    <row r="74" spans="1:19">
      <c r="B74" s="311"/>
      <c r="Q74" s="313"/>
      <c r="R74" s="314"/>
    </row>
    <row r="75" spans="1:19">
      <c r="B75" s="315"/>
      <c r="Q75" s="316"/>
    </row>
    <row r="76" spans="1:19">
      <c r="B76" s="315"/>
    </row>
  </sheetData>
  <sheetProtection password="D612" sheet="1" formatRows="0" selectLockedCells="1"/>
  <mergeCells count="51">
    <mergeCell ref="D65:Q67"/>
    <mergeCell ref="D56:G56"/>
    <mergeCell ref="C32:G32"/>
    <mergeCell ref="D33:Q33"/>
    <mergeCell ref="I56:Q56"/>
    <mergeCell ref="I57:Q57"/>
    <mergeCell ref="D60:G60"/>
    <mergeCell ref="C71:Q73"/>
    <mergeCell ref="G25:N25"/>
    <mergeCell ref="D26:F26"/>
    <mergeCell ref="G26:L26"/>
    <mergeCell ref="D38:Q40"/>
    <mergeCell ref="D41:G41"/>
    <mergeCell ref="I41:Q41"/>
    <mergeCell ref="I42:Q42"/>
    <mergeCell ref="D45:G45"/>
    <mergeCell ref="I45:Q45"/>
    <mergeCell ref="D48:G48"/>
    <mergeCell ref="I48:Q48"/>
    <mergeCell ref="I49:Q49"/>
    <mergeCell ref="I60:Q60"/>
    <mergeCell ref="I61:Q61"/>
    <mergeCell ref="I55:Q55"/>
    <mergeCell ref="C3:Q4"/>
    <mergeCell ref="C6:Q7"/>
    <mergeCell ref="C16:I16"/>
    <mergeCell ref="I47:Q47"/>
    <mergeCell ref="D22:F22"/>
    <mergeCell ref="G22:I22"/>
    <mergeCell ref="D24:F24"/>
    <mergeCell ref="G24:N24"/>
    <mergeCell ref="K22:L22"/>
    <mergeCell ref="C11:Q15"/>
    <mergeCell ref="C17:Q20"/>
    <mergeCell ref="D28:F28"/>
    <mergeCell ref="M22:Q22"/>
    <mergeCell ref="O26:P27"/>
    <mergeCell ref="U61:AC61"/>
    <mergeCell ref="U53:AC53"/>
    <mergeCell ref="U48:AC48"/>
    <mergeCell ref="U49:AC49"/>
    <mergeCell ref="I50:Q50"/>
    <mergeCell ref="U60:AC60"/>
    <mergeCell ref="I53:Q53"/>
    <mergeCell ref="Z34:AM34"/>
    <mergeCell ref="U50:AC50"/>
    <mergeCell ref="U52:AC52"/>
    <mergeCell ref="N26:N27"/>
    <mergeCell ref="D34:Q34"/>
    <mergeCell ref="I52:Q52"/>
    <mergeCell ref="G28:L28"/>
  </mergeCells>
  <phoneticPr fontId="4"/>
  <conditionalFormatting sqref="G24">
    <cfRule type="notContainsText" dxfId="22" priority="1" stopIfTrue="1" operator="notContains" text="（申請書に記載する事業名を記入してください。）">
      <formula>ISERROR(SEARCH("（申請書に記載する事業名を記入してください。）",G24))</formula>
    </cfRule>
  </conditionalFormatting>
  <dataValidations xWindow="283" yWindow="585" count="5">
    <dataValidation type="list" errorStyle="information" allowBlank="1" showInputMessage="1" showErrorMessage="1" error="メニューからの選択によってください" prompt="セル右の▼マークからメニュー選択できます。" sqref="F983079:I983079 F917543:I917543 F852007:I852007 F786471:I786471 F720935:I720935 F655399:I655399 F589863:I589863 F524327:I524327 F458791:I458791 F393255:I393255 F327719:I327719 F262183:I262183 F196647:I196647 F131111:I131111 F65575:I65575" xr:uid="{00000000-0002-0000-0100-000000000000}">
      <formula1>#REF!</formula1>
    </dataValidation>
    <dataValidation type="textLength" operator="equal" allowBlank="1" showInputMessage="1" showErrorMessage="1" errorTitle="桁数に誤りがあります。" error="ふくむすびIDは13桁です。_x000a_もう一度入力しなおしてください。" sqref="G22:I22" xr:uid="{00000000-0002-0000-0100-000001000000}">
      <formula1>13</formula1>
    </dataValidation>
    <dataValidation type="list" allowBlank="1" showInputMessage="1" showErrorMessage="1" error="直接入力ではなく、プルダウン（▼）より事業分野を選択してください。" sqref="O26:P27" xr:uid="{00000000-0002-0000-0100-000002000000}">
      <formula1>事業分野</formula1>
    </dataValidation>
    <dataValidation type="list" allowBlank="1" showInputMessage="1" showErrorMessage="1" error="直接入力ではなく、プルダウン（▼）より事業分野を選択してください。" sqref="G28:L28" xr:uid="{00000000-0002-0000-0100-000003000000}">
      <formula1>INDIRECT($O$26)</formula1>
    </dataValidation>
    <dataValidation imeMode="hiragana" allowBlank="1" showInputMessage="1" showErrorMessage="1" sqref="M22:Q22 G24:N24 G26:L26" xr:uid="{00000000-0002-0000-0100-000004000000}"/>
  </dataValidation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7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B1:S31"/>
  <sheetViews>
    <sheetView showGridLines="0" view="pageBreakPreview" zoomScaleNormal="85" zoomScaleSheetLayoutView="100" workbookViewId="0">
      <selection activeCell="G12" sqref="G12:O12"/>
    </sheetView>
  </sheetViews>
  <sheetFormatPr defaultRowHeight="13"/>
  <cols>
    <col min="1" max="1" width="1.36328125" customWidth="1"/>
    <col min="2" max="2" width="2.90625" style="194" customWidth="1"/>
    <col min="3" max="3" width="4.36328125" customWidth="1"/>
    <col min="4" max="5" width="24.08984375" customWidth="1"/>
    <col min="6" max="6" width="11.90625" style="204" customWidth="1"/>
    <col min="7" max="14" width="9.90625" customWidth="1"/>
    <col min="15" max="15" width="9.90625" style="148" customWidth="1"/>
    <col min="16" max="16" width="42.7265625" style="15" customWidth="1"/>
    <col min="17" max="17" width="9.6328125" bestFit="1" customWidth="1"/>
    <col min="18" max="18" width="7.08984375" bestFit="1" customWidth="1"/>
    <col min="19" max="19" width="10" customWidth="1"/>
  </cols>
  <sheetData>
    <row r="1" spans="2:19" ht="13.5" thickBot="1"/>
    <row r="2" spans="2:19" ht="13.5" thickBot="1">
      <c r="D2" s="151" t="s">
        <v>470</v>
      </c>
      <c r="E2" s="375" t="str">
        <f>IF(表紙!G22="","",表紙!G22)</f>
        <v/>
      </c>
      <c r="H2" s="466" t="s">
        <v>437</v>
      </c>
      <c r="I2" s="466"/>
      <c r="J2" s="460" t="str">
        <f>IF(表紙!M22="","",表紙!M22)</f>
        <v/>
      </c>
      <c r="K2" s="461"/>
      <c r="L2" s="462"/>
      <c r="M2" s="173"/>
    </row>
    <row r="3" spans="2:19" ht="13.5" thickBot="1"/>
    <row r="4" spans="2:19" ht="13.5" thickBot="1">
      <c r="D4" s="151" t="s">
        <v>401</v>
      </c>
      <c r="E4" s="460" t="str">
        <f>IF(表紙!G24="","",表紙!G24)</f>
        <v/>
      </c>
      <c r="F4" s="461"/>
      <c r="G4" s="461"/>
      <c r="H4" s="462"/>
      <c r="I4" s="467" t="s">
        <v>479</v>
      </c>
      <c r="J4" s="468"/>
      <c r="K4" s="469" t="str">
        <f>IF(表紙!G28="","",表紙!G28)</f>
        <v/>
      </c>
      <c r="L4" s="470"/>
      <c r="M4" s="470"/>
      <c r="N4" s="471"/>
      <c r="O4" s="249"/>
    </row>
    <row r="5" spans="2:19" ht="13.5" thickBot="1">
      <c r="D5" s="151"/>
      <c r="E5" s="173"/>
      <c r="F5" s="206"/>
      <c r="G5" s="173"/>
      <c r="H5" s="173"/>
      <c r="I5" s="153"/>
      <c r="J5" s="153"/>
      <c r="K5" s="153"/>
      <c r="L5" s="153"/>
      <c r="M5" s="153"/>
      <c r="N5" s="153"/>
      <c r="O5" s="152"/>
    </row>
    <row r="6" spans="2:19" ht="13.5" thickBot="1">
      <c r="D6" s="151" t="s">
        <v>418</v>
      </c>
      <c r="E6" s="460" t="str">
        <f>IF(表紙!G26="","",表紙!G26)</f>
        <v/>
      </c>
      <c r="F6" s="461"/>
      <c r="G6" s="462"/>
      <c r="H6" s="173"/>
      <c r="I6" s="153"/>
      <c r="J6" s="153"/>
      <c r="K6" s="153"/>
      <c r="L6" s="153"/>
      <c r="M6" s="153"/>
      <c r="N6" s="153"/>
      <c r="O6" s="152"/>
    </row>
    <row r="7" spans="2:19" ht="13.5" customHeight="1"/>
    <row r="8" spans="2:19" ht="13.5" customHeight="1">
      <c r="C8" s="473" t="s">
        <v>355</v>
      </c>
      <c r="D8" s="473"/>
      <c r="F8" s="323" t="str">
        <f>IF(SUM(S12:S31)&gt;0,"入力可能最大文字数を超過した項目があります。背景が赤くなっている項目をご確認いただき、修正してください。","")</f>
        <v/>
      </c>
      <c r="P8" s="480" t="s">
        <v>626</v>
      </c>
    </row>
    <row r="9" spans="2:19" ht="13.5" customHeight="1">
      <c r="C9" s="474"/>
      <c r="D9" s="474"/>
      <c r="P9" s="481"/>
      <c r="Q9" s="358" t="s">
        <v>482</v>
      </c>
      <c r="R9" s="356" t="s">
        <v>605</v>
      </c>
      <c r="S9" s="318" t="s">
        <v>485</v>
      </c>
    </row>
    <row r="10" spans="2:19">
      <c r="C10" s="472" t="s">
        <v>360</v>
      </c>
      <c r="D10" s="472"/>
      <c r="E10" s="472"/>
      <c r="F10" s="205" t="s">
        <v>361</v>
      </c>
      <c r="G10" s="478" t="s">
        <v>362</v>
      </c>
      <c r="H10" s="479"/>
      <c r="I10" s="479"/>
      <c r="J10" s="479"/>
      <c r="K10" s="479"/>
      <c r="L10" s="479"/>
      <c r="M10" s="479"/>
      <c r="N10" s="479"/>
      <c r="O10" s="479"/>
      <c r="P10" s="482"/>
      <c r="Q10" s="358" t="s">
        <v>468</v>
      </c>
      <c r="R10" s="355" t="s">
        <v>606</v>
      </c>
      <c r="S10" s="318" t="s">
        <v>484</v>
      </c>
    </row>
    <row r="11" spans="2:19" ht="29.25" customHeight="1">
      <c r="B11" s="195">
        <v>1</v>
      </c>
      <c r="C11" s="230" t="s">
        <v>339</v>
      </c>
      <c r="D11" s="317"/>
      <c r="E11" s="221"/>
      <c r="F11" s="207" t="s">
        <v>13</v>
      </c>
      <c r="G11" s="457" t="s">
        <v>625</v>
      </c>
      <c r="H11" s="458"/>
      <c r="I11" s="458"/>
      <c r="J11" s="458"/>
      <c r="K11" s="458"/>
      <c r="L11" s="458"/>
      <c r="M11" s="458"/>
      <c r="N11" s="458"/>
      <c r="O11" s="459"/>
      <c r="P11" s="349" t="s">
        <v>576</v>
      </c>
      <c r="Q11" s="344"/>
      <c r="R11" s="319"/>
      <c r="S11" s="319"/>
    </row>
    <row r="12" spans="2:19" ht="29.25" customHeight="1">
      <c r="B12" s="195">
        <v>2</v>
      </c>
      <c r="C12" s="231" t="s">
        <v>405</v>
      </c>
      <c r="D12" s="232"/>
      <c r="E12" s="225"/>
      <c r="F12" s="208" t="s">
        <v>9</v>
      </c>
      <c r="G12" s="454"/>
      <c r="H12" s="464"/>
      <c r="I12" s="464"/>
      <c r="J12" s="464"/>
      <c r="K12" s="464"/>
      <c r="L12" s="464"/>
      <c r="M12" s="464"/>
      <c r="N12" s="464"/>
      <c r="O12" s="465"/>
      <c r="P12" s="447" t="s">
        <v>617</v>
      </c>
      <c r="Q12" s="345">
        <v>50</v>
      </c>
      <c r="R12" s="320">
        <f t="shared" ref="R12:R19" si="0">LEN(G12)</f>
        <v>0</v>
      </c>
      <c r="S12" s="321" t="str">
        <f>IF(Q12&gt;R12,"",ABS(Q12-R12))</f>
        <v/>
      </c>
    </row>
    <row r="13" spans="2:19" ht="28.5" customHeight="1">
      <c r="B13" s="195">
        <v>3</v>
      </c>
      <c r="C13" s="233" t="s">
        <v>404</v>
      </c>
      <c r="D13" s="232"/>
      <c r="E13" s="324" t="str">
        <f>IF(G13="","",
IF(COUNTIF(G13,"http://*")+COUNTIF(G13,"https://*")&lt;&gt;0,"",
"http://またはhttps://で始まるURLを入力してください。"))</f>
        <v/>
      </c>
      <c r="F13" s="208" t="s">
        <v>9</v>
      </c>
      <c r="G13" s="463"/>
      <c r="H13" s="464"/>
      <c r="I13" s="464"/>
      <c r="J13" s="464"/>
      <c r="K13" s="464"/>
      <c r="L13" s="464"/>
      <c r="M13" s="464"/>
      <c r="N13" s="464"/>
      <c r="O13" s="465"/>
      <c r="P13" s="489"/>
      <c r="Q13" s="345">
        <v>200</v>
      </c>
      <c r="R13" s="320">
        <f t="shared" si="0"/>
        <v>0</v>
      </c>
      <c r="S13" s="321" t="str">
        <f t="shared" ref="S13:S31" si="1">IF(Q13&gt;R13,"",ABS(Q13-R13))</f>
        <v/>
      </c>
    </row>
    <row r="14" spans="2:19" ht="132.75" customHeight="1">
      <c r="B14" s="195">
        <v>4</v>
      </c>
      <c r="C14" s="233" t="s">
        <v>3</v>
      </c>
      <c r="D14" s="232"/>
      <c r="E14" s="225"/>
      <c r="F14" s="348" t="s">
        <v>10</v>
      </c>
      <c r="G14" s="444"/>
      <c r="H14" s="445"/>
      <c r="I14" s="445"/>
      <c r="J14" s="445"/>
      <c r="K14" s="445"/>
      <c r="L14" s="445"/>
      <c r="M14" s="445"/>
      <c r="N14" s="445"/>
      <c r="O14" s="446"/>
      <c r="P14" s="350" t="s">
        <v>586</v>
      </c>
      <c r="Q14" s="345">
        <v>600</v>
      </c>
      <c r="R14" s="320">
        <f>LEN(SUBSTITUTE(G14,CHAR(10),"改行"))</f>
        <v>0</v>
      </c>
      <c r="S14" s="321" t="str">
        <f t="shared" si="1"/>
        <v/>
      </c>
    </row>
    <row r="15" spans="2:19" ht="57" customHeight="1">
      <c r="B15" s="195">
        <v>5</v>
      </c>
      <c r="C15" s="233" t="s">
        <v>324</v>
      </c>
      <c r="D15" s="232"/>
      <c r="E15" s="225"/>
      <c r="F15" s="348" t="s">
        <v>10</v>
      </c>
      <c r="G15" s="444"/>
      <c r="H15" s="445"/>
      <c r="I15" s="445"/>
      <c r="J15" s="445"/>
      <c r="K15" s="445"/>
      <c r="L15" s="445"/>
      <c r="M15" s="445"/>
      <c r="N15" s="445"/>
      <c r="O15" s="446"/>
      <c r="P15" s="350" t="s">
        <v>567</v>
      </c>
      <c r="Q15" s="345">
        <v>600</v>
      </c>
      <c r="R15" s="320">
        <f>LEN(SUBSTITUTE(G15,CHAR(10),"改行"))</f>
        <v>0</v>
      </c>
      <c r="S15" s="321" t="str">
        <f t="shared" si="1"/>
        <v/>
      </c>
    </row>
    <row r="16" spans="2:19" ht="108" customHeight="1">
      <c r="B16" s="195">
        <v>6</v>
      </c>
      <c r="C16" s="475" t="s">
        <v>353</v>
      </c>
      <c r="D16" s="476"/>
      <c r="E16" s="477"/>
      <c r="F16" s="209" t="s">
        <v>10</v>
      </c>
      <c r="G16" s="444"/>
      <c r="H16" s="445"/>
      <c r="I16" s="445"/>
      <c r="J16" s="445"/>
      <c r="K16" s="445"/>
      <c r="L16" s="445"/>
      <c r="M16" s="445"/>
      <c r="N16" s="445"/>
      <c r="O16" s="446"/>
      <c r="P16" s="349" t="s">
        <v>568</v>
      </c>
      <c r="Q16" s="345">
        <v>1000</v>
      </c>
      <c r="R16" s="320">
        <f>LEN(SUBSTITUTE(G16,CHAR(10),"改行"))</f>
        <v>0</v>
      </c>
      <c r="S16" s="321" t="str">
        <f t="shared" si="1"/>
        <v/>
      </c>
    </row>
    <row r="17" spans="2:19" ht="29.25" customHeight="1">
      <c r="B17" s="195">
        <v>7</v>
      </c>
      <c r="C17" s="234" t="s">
        <v>487</v>
      </c>
      <c r="D17" s="235"/>
      <c r="E17" s="227"/>
      <c r="F17" s="210" t="s">
        <v>9</v>
      </c>
      <c r="G17" s="486"/>
      <c r="H17" s="487"/>
      <c r="I17" s="487"/>
      <c r="J17" s="487"/>
      <c r="K17" s="487"/>
      <c r="L17" s="487"/>
      <c r="M17" s="487"/>
      <c r="N17" s="487"/>
      <c r="O17" s="488"/>
      <c r="P17" s="349" t="s">
        <v>569</v>
      </c>
      <c r="Q17" s="345">
        <v>50</v>
      </c>
      <c r="R17" s="320">
        <f t="shared" si="0"/>
        <v>0</v>
      </c>
      <c r="S17" s="321" t="str">
        <f t="shared" si="1"/>
        <v/>
      </c>
    </row>
    <row r="18" spans="2:19" ht="29.25" customHeight="1">
      <c r="B18" s="195">
        <v>8</v>
      </c>
      <c r="C18" s="231" t="s">
        <v>333</v>
      </c>
      <c r="D18" s="232"/>
      <c r="E18" s="225"/>
      <c r="F18" s="208" t="s">
        <v>9</v>
      </c>
      <c r="G18" s="454"/>
      <c r="H18" s="455"/>
      <c r="I18" s="455"/>
      <c r="J18" s="455"/>
      <c r="K18" s="455"/>
      <c r="L18" s="455"/>
      <c r="M18" s="455"/>
      <c r="N18" s="455"/>
      <c r="O18" s="456"/>
      <c r="P18" s="350" t="s">
        <v>570</v>
      </c>
      <c r="Q18" s="345">
        <v>100</v>
      </c>
      <c r="R18" s="320">
        <f t="shared" si="0"/>
        <v>0</v>
      </c>
      <c r="S18" s="321" t="str">
        <f t="shared" si="1"/>
        <v/>
      </c>
    </row>
    <row r="19" spans="2:19" ht="29.25" customHeight="1">
      <c r="B19" s="195">
        <v>9</v>
      </c>
      <c r="C19" s="231" t="s">
        <v>325</v>
      </c>
      <c r="D19" s="232"/>
      <c r="E19" s="225"/>
      <c r="F19" s="208" t="s">
        <v>9</v>
      </c>
      <c r="G19" s="454"/>
      <c r="H19" s="455"/>
      <c r="I19" s="455"/>
      <c r="J19" s="455"/>
      <c r="K19" s="455"/>
      <c r="L19" s="455"/>
      <c r="M19" s="455"/>
      <c r="N19" s="455"/>
      <c r="O19" s="456"/>
      <c r="P19" s="349" t="s">
        <v>571</v>
      </c>
      <c r="Q19" s="345">
        <v>50</v>
      </c>
      <c r="R19" s="320">
        <f t="shared" si="0"/>
        <v>0</v>
      </c>
      <c r="S19" s="321" t="str">
        <f t="shared" si="1"/>
        <v/>
      </c>
    </row>
    <row r="20" spans="2:19" ht="29.25" customHeight="1">
      <c r="B20" s="195">
        <v>10</v>
      </c>
      <c r="C20" s="231" t="s">
        <v>326</v>
      </c>
      <c r="D20" s="236"/>
      <c r="E20" s="237"/>
      <c r="F20" s="209" t="s">
        <v>10</v>
      </c>
      <c r="G20" s="444"/>
      <c r="H20" s="445"/>
      <c r="I20" s="445"/>
      <c r="J20" s="445"/>
      <c r="K20" s="445"/>
      <c r="L20" s="445"/>
      <c r="M20" s="445"/>
      <c r="N20" s="445"/>
      <c r="O20" s="446"/>
      <c r="P20" s="349" t="s">
        <v>572</v>
      </c>
      <c r="Q20" s="345">
        <v>200</v>
      </c>
      <c r="R20" s="320">
        <f>LEN(SUBSTITUTE(G20,CHAR(10),"改行"))</f>
        <v>0</v>
      </c>
      <c r="S20" s="321" t="str">
        <f t="shared" si="1"/>
        <v/>
      </c>
    </row>
    <row r="21" spans="2:19" ht="29.25" customHeight="1">
      <c r="B21" s="195">
        <v>11</v>
      </c>
      <c r="C21" s="234" t="s">
        <v>488</v>
      </c>
      <c r="D21" s="235"/>
      <c r="E21" s="227"/>
      <c r="F21" s="211" t="s">
        <v>8</v>
      </c>
      <c r="G21" s="483"/>
      <c r="H21" s="484"/>
      <c r="I21" s="484"/>
      <c r="J21" s="484"/>
      <c r="K21" s="484"/>
      <c r="L21" s="484"/>
      <c r="M21" s="484"/>
      <c r="N21" s="484"/>
      <c r="O21" s="485"/>
      <c r="P21" s="350" t="s">
        <v>573</v>
      </c>
      <c r="Q21" s="346"/>
      <c r="R21" s="322"/>
      <c r="S21" s="322"/>
    </row>
    <row r="22" spans="2:19" ht="29.25" customHeight="1">
      <c r="B22" s="195">
        <v>12</v>
      </c>
      <c r="C22" s="231" t="s">
        <v>489</v>
      </c>
      <c r="D22" s="232"/>
      <c r="E22" s="225"/>
      <c r="F22" s="212" t="s">
        <v>8</v>
      </c>
      <c r="G22" s="483"/>
      <c r="H22" s="484"/>
      <c r="I22" s="484"/>
      <c r="J22" s="484"/>
      <c r="K22" s="484"/>
      <c r="L22" s="484"/>
      <c r="M22" s="484"/>
      <c r="N22" s="484"/>
      <c r="O22" s="485"/>
      <c r="P22" s="350" t="s">
        <v>585</v>
      </c>
      <c r="Q22" s="346"/>
      <c r="R22" s="322"/>
      <c r="S22" s="322"/>
    </row>
    <row r="23" spans="2:19" ht="29.25" customHeight="1">
      <c r="B23" s="195">
        <v>13</v>
      </c>
      <c r="C23" s="231" t="s">
        <v>490</v>
      </c>
      <c r="D23" s="232"/>
      <c r="E23" s="225"/>
      <c r="F23" s="212" t="s">
        <v>8</v>
      </c>
      <c r="G23" s="483"/>
      <c r="H23" s="484"/>
      <c r="I23" s="484"/>
      <c r="J23" s="484"/>
      <c r="K23" s="484"/>
      <c r="L23" s="484"/>
      <c r="M23" s="484"/>
      <c r="N23" s="484"/>
      <c r="O23" s="485"/>
      <c r="P23" s="350" t="s">
        <v>574</v>
      </c>
      <c r="Q23" s="346"/>
      <c r="R23" s="322"/>
      <c r="S23" s="322"/>
    </row>
    <row r="24" spans="2:19" ht="62.25" customHeight="1">
      <c r="B24" s="195">
        <v>14</v>
      </c>
      <c r="C24" s="238" t="s">
        <v>319</v>
      </c>
      <c r="D24" s="239"/>
      <c r="E24" s="240"/>
      <c r="F24" s="213" t="s">
        <v>10</v>
      </c>
      <c r="G24" s="444"/>
      <c r="H24" s="445"/>
      <c r="I24" s="445"/>
      <c r="J24" s="445"/>
      <c r="K24" s="445"/>
      <c r="L24" s="445"/>
      <c r="M24" s="445"/>
      <c r="N24" s="445"/>
      <c r="O24" s="446"/>
      <c r="P24" s="350" t="s">
        <v>599</v>
      </c>
      <c r="Q24" s="345">
        <v>600</v>
      </c>
      <c r="R24" s="320">
        <f>LEN(SUBSTITUTE(G24,CHAR(10),"改行"))</f>
        <v>0</v>
      </c>
      <c r="S24" s="321" t="str">
        <f t="shared" si="1"/>
        <v/>
      </c>
    </row>
    <row r="25" spans="2:19" ht="72.75" customHeight="1">
      <c r="B25" s="195">
        <v>15</v>
      </c>
      <c r="C25" s="231" t="s">
        <v>318</v>
      </c>
      <c r="D25" s="232"/>
      <c r="E25" s="225"/>
      <c r="F25" s="209" t="s">
        <v>10</v>
      </c>
      <c r="G25" s="444"/>
      <c r="H25" s="445"/>
      <c r="I25" s="445"/>
      <c r="J25" s="445"/>
      <c r="K25" s="445"/>
      <c r="L25" s="445"/>
      <c r="M25" s="445"/>
      <c r="N25" s="445"/>
      <c r="O25" s="446"/>
      <c r="P25" s="350" t="s">
        <v>600</v>
      </c>
      <c r="Q25" s="345">
        <v>600</v>
      </c>
      <c r="R25" s="320">
        <f>LEN(SUBSTITUTE(G25,CHAR(10),"改行"))</f>
        <v>0</v>
      </c>
      <c r="S25" s="321" t="str">
        <f t="shared" si="1"/>
        <v/>
      </c>
    </row>
    <row r="26" spans="2:19" ht="57" customHeight="1">
      <c r="B26" s="195">
        <v>16</v>
      </c>
      <c r="C26" s="241" t="s">
        <v>327</v>
      </c>
      <c r="D26" s="239"/>
      <c r="E26" s="240"/>
      <c r="F26" s="213" t="s">
        <v>10</v>
      </c>
      <c r="G26" s="444"/>
      <c r="H26" s="445"/>
      <c r="I26" s="445"/>
      <c r="J26" s="445"/>
      <c r="K26" s="445"/>
      <c r="L26" s="445"/>
      <c r="M26" s="445"/>
      <c r="N26" s="445"/>
      <c r="O26" s="446"/>
      <c r="P26" s="350" t="s">
        <v>601</v>
      </c>
      <c r="Q26" s="345">
        <v>600</v>
      </c>
      <c r="R26" s="320">
        <f>LEN(SUBSTITUTE(G26,CHAR(10),"改行"))</f>
        <v>0</v>
      </c>
      <c r="S26" s="321" t="str">
        <f t="shared" si="1"/>
        <v/>
      </c>
    </row>
    <row r="27" spans="2:19" ht="29.25" customHeight="1">
      <c r="B27" s="195">
        <v>17</v>
      </c>
      <c r="C27" s="450" t="s">
        <v>357</v>
      </c>
      <c r="D27" s="242" t="s">
        <v>313</v>
      </c>
      <c r="E27" s="221"/>
      <c r="F27" s="214" t="s">
        <v>9</v>
      </c>
      <c r="G27" s="451"/>
      <c r="H27" s="452"/>
      <c r="I27" s="452"/>
      <c r="J27" s="452"/>
      <c r="K27" s="452"/>
      <c r="L27" s="452"/>
      <c r="M27" s="452"/>
      <c r="N27" s="452"/>
      <c r="O27" s="453"/>
      <c r="P27" s="447" t="s">
        <v>618</v>
      </c>
      <c r="Q27" s="345">
        <v>50</v>
      </c>
      <c r="R27" s="320">
        <f t="shared" ref="R27:R28" si="2">LEN(G27)</f>
        <v>0</v>
      </c>
      <c r="S27" s="321" t="str">
        <f t="shared" si="1"/>
        <v/>
      </c>
    </row>
    <row r="28" spans="2:19" ht="29.25" customHeight="1">
      <c r="B28" s="195">
        <v>18</v>
      </c>
      <c r="C28" s="450"/>
      <c r="D28" s="231" t="s">
        <v>314</v>
      </c>
      <c r="E28" s="225"/>
      <c r="F28" s="208" t="s">
        <v>9</v>
      </c>
      <c r="G28" s="454"/>
      <c r="H28" s="455"/>
      <c r="I28" s="455"/>
      <c r="J28" s="455"/>
      <c r="K28" s="455"/>
      <c r="L28" s="455"/>
      <c r="M28" s="455"/>
      <c r="N28" s="455"/>
      <c r="O28" s="456"/>
      <c r="P28" s="448"/>
      <c r="Q28" s="345">
        <v>4</v>
      </c>
      <c r="R28" s="320">
        <f t="shared" si="2"/>
        <v>0</v>
      </c>
      <c r="S28" s="321" t="str">
        <f t="shared" si="1"/>
        <v/>
      </c>
    </row>
    <row r="29" spans="2:19" ht="29.25" customHeight="1">
      <c r="B29" s="195">
        <v>19</v>
      </c>
      <c r="C29" s="450"/>
      <c r="D29" s="231" t="s">
        <v>315</v>
      </c>
      <c r="E29" s="225"/>
      <c r="F29" s="215" t="s">
        <v>13</v>
      </c>
      <c r="G29" s="457" t="s">
        <v>625</v>
      </c>
      <c r="H29" s="458"/>
      <c r="I29" s="458"/>
      <c r="J29" s="458"/>
      <c r="K29" s="458"/>
      <c r="L29" s="458"/>
      <c r="M29" s="458"/>
      <c r="N29" s="458"/>
      <c r="O29" s="459"/>
      <c r="P29" s="449"/>
      <c r="Q29" s="346"/>
      <c r="R29" s="322"/>
      <c r="S29" s="322"/>
    </row>
    <row r="30" spans="2:19" ht="66.75" customHeight="1">
      <c r="B30" s="195">
        <v>20</v>
      </c>
      <c r="C30" s="450"/>
      <c r="D30" s="231" t="s">
        <v>317</v>
      </c>
      <c r="E30" s="225"/>
      <c r="F30" s="209" t="s">
        <v>10</v>
      </c>
      <c r="G30" s="444"/>
      <c r="H30" s="445"/>
      <c r="I30" s="445"/>
      <c r="J30" s="445"/>
      <c r="K30" s="445"/>
      <c r="L30" s="445"/>
      <c r="M30" s="445"/>
      <c r="N30" s="445"/>
      <c r="O30" s="446"/>
      <c r="P30" s="353" t="s">
        <v>587</v>
      </c>
      <c r="Q30" s="345">
        <v>600</v>
      </c>
      <c r="R30" s="320">
        <f>LEN(SUBSTITUTE(G30,CHAR(10),"改行"))</f>
        <v>0</v>
      </c>
      <c r="S30" s="321" t="str">
        <f t="shared" si="1"/>
        <v/>
      </c>
    </row>
    <row r="31" spans="2:19" ht="73.5" customHeight="1">
      <c r="B31" s="195">
        <v>21</v>
      </c>
      <c r="C31" s="450"/>
      <c r="D31" s="243" t="s">
        <v>316</v>
      </c>
      <c r="E31" s="244"/>
      <c r="F31" s="245" t="s">
        <v>10</v>
      </c>
      <c r="G31" s="444"/>
      <c r="H31" s="445"/>
      <c r="I31" s="445"/>
      <c r="J31" s="445"/>
      <c r="K31" s="445"/>
      <c r="L31" s="445"/>
      <c r="M31" s="445"/>
      <c r="N31" s="445"/>
      <c r="O31" s="446"/>
      <c r="P31" s="352" t="s">
        <v>575</v>
      </c>
      <c r="Q31" s="345">
        <v>600</v>
      </c>
      <c r="R31" s="320">
        <f>LEN(SUBSTITUTE(G31,CHAR(10),"改行"))</f>
        <v>0</v>
      </c>
      <c r="S31" s="321" t="str">
        <f t="shared" si="1"/>
        <v/>
      </c>
    </row>
  </sheetData>
  <sheetProtection algorithmName="SHA-512" hashValue="bJipFzNAUHTmLjgLQcDDzktkhEfxHg2HaHQQeUyNpqqsX7odSHOtXtbDFtXHLc0swce+LFGo2rv1Sy3s9KPTbw==" saltValue="6HzxUPV9MeMn8vBbsb/rIw==" spinCount="100000" sheet="1" formatCells="0" formatRows="0" selectLockedCells="1"/>
  <mergeCells count="35">
    <mergeCell ref="P8:P10"/>
    <mergeCell ref="G21:O21"/>
    <mergeCell ref="G22:O22"/>
    <mergeCell ref="G23:O23"/>
    <mergeCell ref="G16:O16"/>
    <mergeCell ref="G18:O18"/>
    <mergeCell ref="G19:O19"/>
    <mergeCell ref="G20:O20"/>
    <mergeCell ref="G17:O17"/>
    <mergeCell ref="P12:P13"/>
    <mergeCell ref="C16:E16"/>
    <mergeCell ref="G10:O10"/>
    <mergeCell ref="G11:O11"/>
    <mergeCell ref="G12:O12"/>
    <mergeCell ref="G14:O14"/>
    <mergeCell ref="G15:O15"/>
    <mergeCell ref="E4:H4"/>
    <mergeCell ref="G13:O13"/>
    <mergeCell ref="H2:I2"/>
    <mergeCell ref="J2:L2"/>
    <mergeCell ref="I4:J4"/>
    <mergeCell ref="K4:N4"/>
    <mergeCell ref="E6:G6"/>
    <mergeCell ref="C10:E10"/>
    <mergeCell ref="C8:D9"/>
    <mergeCell ref="G26:O26"/>
    <mergeCell ref="G24:O24"/>
    <mergeCell ref="G25:O25"/>
    <mergeCell ref="P27:P29"/>
    <mergeCell ref="C27:C31"/>
    <mergeCell ref="G27:O27"/>
    <mergeCell ref="G28:O28"/>
    <mergeCell ref="G29:O29"/>
    <mergeCell ref="G30:O30"/>
    <mergeCell ref="G31:O31"/>
  </mergeCells>
  <phoneticPr fontId="4"/>
  <conditionalFormatting sqref="G27:O28 G12:O24">
    <cfRule type="expression" dxfId="21" priority="7">
      <formula>$Q12&lt;$R12</formula>
    </cfRule>
  </conditionalFormatting>
  <conditionalFormatting sqref="G25:O25">
    <cfRule type="expression" dxfId="20" priority="4">
      <formula>$Q25&lt;$R25</formula>
    </cfRule>
  </conditionalFormatting>
  <conditionalFormatting sqref="G26:O26">
    <cfRule type="expression" dxfId="19" priority="3">
      <formula>$Q26&lt;$R26</formula>
    </cfRule>
  </conditionalFormatting>
  <conditionalFormatting sqref="G30:O30">
    <cfRule type="expression" dxfId="18" priority="2">
      <formula>$Q30&lt;$R30</formula>
    </cfRule>
  </conditionalFormatting>
  <conditionalFormatting sqref="G31:O31">
    <cfRule type="expression" dxfId="17" priority="1">
      <formula>$Q31&lt;$R31</formula>
    </cfRule>
  </conditionalFormatting>
  <dataValidations count="4">
    <dataValidation type="custom" imeMode="disabled" allowBlank="1" showInputMessage="1" showErrorMessage="1" errorTitle="改行が含まれています" error="この項目は改行できません。_x000a_「再試行」をクリックし、改行を削除してください。" sqref="G13:O13" xr:uid="{00000000-0002-0000-0200-000000000000}">
      <formula1>ISERROR(FIND(CHAR(10),G13))</formula1>
    </dataValidation>
    <dataValidation type="whole" imeMode="disabled" operator="lessThanOrEqual" allowBlank="1" showInputMessage="1" showErrorMessage="1" error="職員入社年は西暦4桁を入力してください。_x000a_また、文末に「年」は入力不要です。" sqref="G28:O28" xr:uid="{00000000-0002-0000-0200-000001000000}">
      <formula1>10000</formula1>
    </dataValidation>
    <dataValidation type="custom" imeMode="hiragana" allowBlank="1" showInputMessage="1" showErrorMessage="1" errorTitle="改行が含まれています" error="この項目は改行できません。_x000a_「再試行」をクリックし、改行を削除してください。" sqref="G27:O27 G12:O12 G17:O19" xr:uid="{00000000-0002-0000-0200-000002000000}">
      <formula1>ISERROR(FIND(CHAR(10),G12))</formula1>
    </dataValidation>
    <dataValidation imeMode="hiragana" allowBlank="1" showInputMessage="1" showErrorMessage="1" sqref="G14:O16 G20:O20 G24:O26 G30:O31" xr:uid="{00000000-0002-0000-0200-000004000000}"/>
  </dataValidations>
  <pageMargins left="0.51181102362204722" right="0.31496062992125984" top="0.35433070866141736" bottom="0.35433070866141736" header="0.31496062992125984" footer="0.31496062992125984"/>
  <pageSetup paperSize="9" scale="6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5000000}">
          <x14:formula1>
            <xm:f>'【使用不可】事務局用数式シート（基本情報）'!$F$2:$F$3</xm:f>
          </x14:formula1>
          <xm:sqref>G21:O23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B1:S45"/>
  <sheetViews>
    <sheetView showGridLines="0" view="pageBreakPreview" zoomScaleNormal="85" zoomScaleSheetLayoutView="100" workbookViewId="0">
      <selection activeCell="G11" sqref="G11:O11"/>
    </sheetView>
  </sheetViews>
  <sheetFormatPr defaultRowHeight="13"/>
  <cols>
    <col min="1" max="1" width="1.36328125" customWidth="1"/>
    <col min="2" max="2" width="3" style="194" bestFit="1" customWidth="1"/>
    <col min="3" max="3" width="3.7265625" customWidth="1"/>
    <col min="4" max="5" width="26.08984375" customWidth="1"/>
    <col min="6" max="6" width="12" style="151" customWidth="1"/>
    <col min="7" max="14" width="9.90625" customWidth="1"/>
    <col min="15" max="15" width="9.90625" style="148" customWidth="1"/>
    <col min="16" max="16" width="56.7265625" style="15" customWidth="1"/>
    <col min="17" max="17" width="9.6328125" bestFit="1" customWidth="1"/>
    <col min="18" max="18" width="7.08984375" bestFit="1" customWidth="1"/>
    <col min="19" max="19" width="10.6328125" customWidth="1"/>
  </cols>
  <sheetData>
    <row r="1" spans="2:19" ht="13.5" thickBot="1">
      <c r="F1"/>
    </row>
    <row r="2" spans="2:19" ht="13.5" thickBot="1">
      <c r="D2" s="151" t="s">
        <v>467</v>
      </c>
      <c r="E2" s="376" t="str">
        <f>IF(表紙!G22="","",表紙!G22)</f>
        <v/>
      </c>
      <c r="F2"/>
      <c r="H2" s="466" t="s">
        <v>437</v>
      </c>
      <c r="I2" s="466"/>
      <c r="J2" s="460" t="str">
        <f>IF(表紙!M22="","",表紙!M22)</f>
        <v/>
      </c>
      <c r="K2" s="461"/>
      <c r="L2" s="462"/>
      <c r="M2" s="173"/>
      <c r="N2" s="173"/>
    </row>
    <row r="3" spans="2:19" ht="13.5" thickBot="1">
      <c r="F3"/>
    </row>
    <row r="4" spans="2:19" ht="13.5" thickBot="1">
      <c r="D4" s="151" t="s">
        <v>401</v>
      </c>
      <c r="E4" s="460" t="str">
        <f>IF(表紙!G24="","",表紙!G24)</f>
        <v/>
      </c>
      <c r="F4" s="461"/>
      <c r="G4" s="461"/>
      <c r="H4" s="462"/>
      <c r="I4" s="467" t="s">
        <v>479</v>
      </c>
      <c r="J4" s="468"/>
      <c r="K4" s="469" t="str">
        <f>IF(表紙!G28="","",表紙!G28)</f>
        <v/>
      </c>
      <c r="L4" s="470"/>
      <c r="M4" s="470"/>
      <c r="N4" s="471"/>
      <c r="O4" s="152"/>
    </row>
    <row r="5" spans="2:19" ht="13.5" thickBot="1">
      <c r="F5"/>
    </row>
    <row r="6" spans="2:19" ht="13.5" thickBot="1">
      <c r="D6" s="151" t="s">
        <v>418</v>
      </c>
      <c r="E6" s="460" t="str">
        <f>IF(表紙!G26="","",表紙!G26)</f>
        <v/>
      </c>
      <c r="F6" s="461"/>
      <c r="G6" s="462"/>
    </row>
    <row r="7" spans="2:19" ht="13.5" customHeight="1"/>
    <row r="8" spans="2:19">
      <c r="C8" s="473" t="s">
        <v>358</v>
      </c>
      <c r="D8" s="473"/>
      <c r="F8" s="323" t="str">
        <f>IF(SUM(S11:S45)&gt;0,"入力可能最大文字数を超過した項目があります。背景が赤くなっている項目をご確認いただき、修正してください。","")</f>
        <v/>
      </c>
      <c r="P8" s="480" t="s">
        <v>627</v>
      </c>
    </row>
    <row r="9" spans="2:19" ht="13.5" customHeight="1">
      <c r="C9" s="474"/>
      <c r="D9" s="474"/>
      <c r="P9" s="481"/>
      <c r="Q9" s="357" t="s">
        <v>482</v>
      </c>
      <c r="R9" s="356" t="s">
        <v>605</v>
      </c>
      <c r="S9" s="356" t="s">
        <v>485</v>
      </c>
    </row>
    <row r="10" spans="2:19">
      <c r="C10" s="150" t="s">
        <v>15</v>
      </c>
      <c r="D10" s="505" t="s">
        <v>360</v>
      </c>
      <c r="E10" s="506"/>
      <c r="F10" s="155" t="s">
        <v>361</v>
      </c>
      <c r="G10" s="478" t="s">
        <v>362</v>
      </c>
      <c r="H10" s="479"/>
      <c r="I10" s="479"/>
      <c r="J10" s="479"/>
      <c r="K10" s="479"/>
      <c r="L10" s="479"/>
      <c r="M10" s="479"/>
      <c r="N10" s="479"/>
      <c r="O10" s="506"/>
      <c r="P10" s="482"/>
      <c r="Q10" s="358" t="s">
        <v>468</v>
      </c>
      <c r="R10" s="355" t="s">
        <v>606</v>
      </c>
      <c r="S10" s="318" t="s">
        <v>484</v>
      </c>
    </row>
    <row r="11" spans="2:19" ht="93.75" customHeight="1">
      <c r="B11" s="195">
        <v>1</v>
      </c>
      <c r="C11" s="507" t="s">
        <v>363</v>
      </c>
      <c r="D11" s="492" t="s">
        <v>354</v>
      </c>
      <c r="E11" s="493"/>
      <c r="F11" s="216" t="s">
        <v>10</v>
      </c>
      <c r="G11" s="444" t="s">
        <v>636</v>
      </c>
      <c r="H11" s="445"/>
      <c r="I11" s="445"/>
      <c r="J11" s="445"/>
      <c r="K11" s="445"/>
      <c r="L11" s="445"/>
      <c r="M11" s="445"/>
      <c r="N11" s="445"/>
      <c r="O11" s="446"/>
      <c r="P11" s="350" t="s">
        <v>628</v>
      </c>
      <c r="Q11" s="347">
        <v>600</v>
      </c>
      <c r="R11" s="320">
        <f>LEN(SUBSTITUTE(G11,CHAR(10),"改行"))</f>
        <v>94</v>
      </c>
      <c r="S11" s="321" t="str">
        <f>IF(Q11&gt;R11,"",ABS(Q11-R11))</f>
        <v/>
      </c>
    </row>
    <row r="12" spans="2:19" ht="47.25" customHeight="1">
      <c r="B12" s="195">
        <v>2</v>
      </c>
      <c r="C12" s="508"/>
      <c r="D12" s="503" t="s">
        <v>328</v>
      </c>
      <c r="E12" s="504"/>
      <c r="F12" s="209" t="s">
        <v>10</v>
      </c>
      <c r="G12" s="444"/>
      <c r="H12" s="445"/>
      <c r="I12" s="445"/>
      <c r="J12" s="445"/>
      <c r="K12" s="445"/>
      <c r="L12" s="445"/>
      <c r="M12" s="445"/>
      <c r="N12" s="445"/>
      <c r="O12" s="446"/>
      <c r="P12" s="350" t="s">
        <v>588</v>
      </c>
      <c r="Q12" s="345">
        <v>600</v>
      </c>
      <c r="R12" s="320">
        <f>LEN(SUBSTITUTE(G12,CHAR(10),"改行"))</f>
        <v>0</v>
      </c>
      <c r="S12" s="321" t="str">
        <f>IF(Q12&gt;R12,"",ABS(Q12-R12))</f>
        <v/>
      </c>
    </row>
    <row r="13" spans="2:19" ht="29.25" customHeight="1">
      <c r="B13" s="195">
        <v>3</v>
      </c>
      <c r="C13" s="509"/>
      <c r="D13" s="496" t="s">
        <v>491</v>
      </c>
      <c r="E13" s="497"/>
      <c r="F13" s="217" t="s">
        <v>8</v>
      </c>
      <c r="G13" s="510"/>
      <c r="H13" s="511"/>
      <c r="I13" s="511"/>
      <c r="J13" s="511"/>
      <c r="K13" s="511"/>
      <c r="L13" s="511"/>
      <c r="M13" s="511"/>
      <c r="N13" s="511"/>
      <c r="O13" s="512"/>
      <c r="P13" s="350" t="s">
        <v>577</v>
      </c>
      <c r="Q13" s="346"/>
      <c r="R13" s="322"/>
      <c r="S13" s="322"/>
    </row>
    <row r="14" spans="2:19" ht="56.25" customHeight="1">
      <c r="B14" s="195">
        <v>4</v>
      </c>
      <c r="C14" s="507" t="s">
        <v>364</v>
      </c>
      <c r="D14" s="492" t="s">
        <v>329</v>
      </c>
      <c r="E14" s="493"/>
      <c r="F14" s="218" t="s">
        <v>10</v>
      </c>
      <c r="G14" s="444"/>
      <c r="H14" s="445"/>
      <c r="I14" s="445"/>
      <c r="J14" s="445"/>
      <c r="K14" s="445"/>
      <c r="L14" s="445"/>
      <c r="M14" s="445"/>
      <c r="N14" s="445"/>
      <c r="O14" s="446"/>
      <c r="P14" s="350" t="s">
        <v>613</v>
      </c>
      <c r="Q14" s="345">
        <v>600</v>
      </c>
      <c r="R14" s="320">
        <f>LEN(SUBSTITUTE(G14,CHAR(10),"改行"))</f>
        <v>0</v>
      </c>
      <c r="S14" s="321" t="str">
        <f>IF(Q14&gt;R14,"",ABS(Q14-R14))</f>
        <v/>
      </c>
    </row>
    <row r="15" spans="2:19" ht="56.25" customHeight="1">
      <c r="B15" s="195">
        <v>5</v>
      </c>
      <c r="C15" s="508"/>
      <c r="D15" s="494" t="s">
        <v>320</v>
      </c>
      <c r="E15" s="495"/>
      <c r="F15" s="209" t="s">
        <v>10</v>
      </c>
      <c r="G15" s="444"/>
      <c r="H15" s="445"/>
      <c r="I15" s="445"/>
      <c r="J15" s="445"/>
      <c r="K15" s="445"/>
      <c r="L15" s="445"/>
      <c r="M15" s="445"/>
      <c r="N15" s="445"/>
      <c r="O15" s="446"/>
      <c r="P15" s="349" t="s">
        <v>589</v>
      </c>
      <c r="Q15" s="345">
        <v>600</v>
      </c>
      <c r="R15" s="320">
        <f>LEN(SUBSTITUTE(G15,CHAR(10),"改行"))</f>
        <v>0</v>
      </c>
      <c r="S15" s="321" t="str">
        <f t="shared" ref="S15:S45" si="0">IF(Q15&gt;R15,"",ABS(Q15-R15))</f>
        <v/>
      </c>
    </row>
    <row r="16" spans="2:19" ht="56.25" customHeight="1">
      <c r="B16" s="195">
        <v>6</v>
      </c>
      <c r="C16" s="509"/>
      <c r="D16" s="496" t="s">
        <v>330</v>
      </c>
      <c r="E16" s="497"/>
      <c r="F16" s="213" t="s">
        <v>10</v>
      </c>
      <c r="G16" s="513"/>
      <c r="H16" s="514"/>
      <c r="I16" s="514"/>
      <c r="J16" s="514"/>
      <c r="K16" s="514"/>
      <c r="L16" s="514"/>
      <c r="M16" s="514"/>
      <c r="N16" s="514"/>
      <c r="O16" s="515"/>
      <c r="P16" s="350" t="s">
        <v>602</v>
      </c>
      <c r="Q16" s="345">
        <v>600</v>
      </c>
      <c r="R16" s="320">
        <f>LEN(SUBSTITUTE(G16,CHAR(10),"改行"))</f>
        <v>0</v>
      </c>
      <c r="S16" s="321" t="str">
        <f t="shared" si="0"/>
        <v/>
      </c>
    </row>
    <row r="17" spans="2:19" ht="56.25" customHeight="1">
      <c r="B17" s="195">
        <v>7</v>
      </c>
      <c r="C17" s="498" t="s">
        <v>365</v>
      </c>
      <c r="D17" s="220" t="s">
        <v>342</v>
      </c>
      <c r="E17" s="221"/>
      <c r="F17" s="216" t="s">
        <v>10</v>
      </c>
      <c r="G17" s="516"/>
      <c r="H17" s="517"/>
      <c r="I17" s="517"/>
      <c r="J17" s="517"/>
      <c r="K17" s="517"/>
      <c r="L17" s="517"/>
      <c r="M17" s="517"/>
      <c r="N17" s="517"/>
      <c r="O17" s="518"/>
      <c r="P17" s="350" t="s">
        <v>578</v>
      </c>
      <c r="Q17" s="345">
        <v>600</v>
      </c>
      <c r="R17" s="320">
        <f>LEN(SUBSTITUTE(G17,CHAR(10),"改行"))</f>
        <v>0</v>
      </c>
      <c r="S17" s="321" t="str">
        <f t="shared" si="0"/>
        <v/>
      </c>
    </row>
    <row r="18" spans="2:19" ht="25.5" customHeight="1">
      <c r="B18" s="195">
        <v>8</v>
      </c>
      <c r="C18" s="499"/>
      <c r="D18" s="494" t="s">
        <v>492</v>
      </c>
      <c r="E18" s="495"/>
      <c r="F18" s="212" t="s">
        <v>8</v>
      </c>
      <c r="G18" s="483"/>
      <c r="H18" s="484"/>
      <c r="I18" s="484"/>
      <c r="J18" s="484"/>
      <c r="K18" s="484"/>
      <c r="L18" s="484"/>
      <c r="M18" s="484"/>
      <c r="N18" s="484"/>
      <c r="O18" s="485"/>
      <c r="P18" s="350" t="s">
        <v>579</v>
      </c>
      <c r="Q18" s="346"/>
      <c r="R18" s="322"/>
      <c r="S18" s="322"/>
    </row>
    <row r="19" spans="2:19" ht="57" customHeight="1">
      <c r="B19" s="195">
        <v>9</v>
      </c>
      <c r="C19" s="500"/>
      <c r="D19" s="222" t="s">
        <v>350</v>
      </c>
      <c r="E19" s="223"/>
      <c r="F19" s="219" t="s">
        <v>10</v>
      </c>
      <c r="G19" s="513"/>
      <c r="H19" s="514"/>
      <c r="I19" s="514"/>
      <c r="J19" s="514"/>
      <c r="K19" s="514"/>
      <c r="L19" s="514"/>
      <c r="M19" s="514"/>
      <c r="N19" s="514"/>
      <c r="O19" s="515"/>
      <c r="P19" s="350" t="s">
        <v>580</v>
      </c>
      <c r="Q19" s="345">
        <v>600</v>
      </c>
      <c r="R19" s="320">
        <f>LEN(SUBSTITUTE(G19,CHAR(10),"改行"))</f>
        <v>0</v>
      </c>
      <c r="S19" s="321" t="str">
        <f t="shared" si="0"/>
        <v/>
      </c>
    </row>
    <row r="20" spans="2:19" ht="23.25" customHeight="1">
      <c r="B20" s="195">
        <v>10</v>
      </c>
      <c r="C20" s="498" t="s">
        <v>366</v>
      </c>
      <c r="D20" s="492" t="s">
        <v>493</v>
      </c>
      <c r="E20" s="493"/>
      <c r="F20" s="210" t="s">
        <v>9</v>
      </c>
      <c r="G20" s="451"/>
      <c r="H20" s="452"/>
      <c r="I20" s="452"/>
      <c r="J20" s="452"/>
      <c r="K20" s="452"/>
      <c r="L20" s="452"/>
      <c r="M20" s="452"/>
      <c r="N20" s="452"/>
      <c r="O20" s="453"/>
      <c r="P20" s="447" t="s">
        <v>614</v>
      </c>
      <c r="Q20" s="345">
        <v>8</v>
      </c>
      <c r="R20" s="320">
        <f>LEN(G20)</f>
        <v>0</v>
      </c>
      <c r="S20" s="321" t="str">
        <f t="shared" si="0"/>
        <v/>
      </c>
    </row>
    <row r="21" spans="2:19" ht="23.25" customHeight="1">
      <c r="B21" s="195">
        <v>11</v>
      </c>
      <c r="C21" s="499"/>
      <c r="D21" s="494" t="s">
        <v>445</v>
      </c>
      <c r="E21" s="495"/>
      <c r="F21" s="208" t="s">
        <v>9</v>
      </c>
      <c r="G21" s="454"/>
      <c r="H21" s="455"/>
      <c r="I21" s="455"/>
      <c r="J21" s="455"/>
      <c r="K21" s="455"/>
      <c r="L21" s="455"/>
      <c r="M21" s="455"/>
      <c r="N21" s="455"/>
      <c r="O21" s="456"/>
      <c r="P21" s="489"/>
      <c r="Q21" s="345">
        <v>8</v>
      </c>
      <c r="R21" s="320">
        <f>LEN(G21)</f>
        <v>0</v>
      </c>
      <c r="S21" s="321" t="str">
        <f t="shared" si="0"/>
        <v/>
      </c>
    </row>
    <row r="22" spans="2:19" ht="67.5" customHeight="1">
      <c r="B22" s="195">
        <v>12</v>
      </c>
      <c r="C22" s="499"/>
      <c r="D22" s="224" t="s">
        <v>343</v>
      </c>
      <c r="E22" s="225"/>
      <c r="F22" s="218" t="s">
        <v>10</v>
      </c>
      <c r="G22" s="444"/>
      <c r="H22" s="445"/>
      <c r="I22" s="445"/>
      <c r="J22" s="445"/>
      <c r="K22" s="445"/>
      <c r="L22" s="445"/>
      <c r="M22" s="445"/>
      <c r="N22" s="445"/>
      <c r="O22" s="446"/>
      <c r="P22" s="350" t="s">
        <v>615</v>
      </c>
      <c r="Q22" s="345">
        <v>600</v>
      </c>
      <c r="R22" s="320">
        <f>LEN(SUBSTITUTE(G22,CHAR(10),"改行"))</f>
        <v>0</v>
      </c>
      <c r="S22" s="321" t="str">
        <f t="shared" si="0"/>
        <v/>
      </c>
    </row>
    <row r="23" spans="2:19" ht="55.5" customHeight="1">
      <c r="B23" s="195">
        <v>13</v>
      </c>
      <c r="C23" s="499"/>
      <c r="D23" s="224" t="s">
        <v>331</v>
      </c>
      <c r="E23" s="225"/>
      <c r="F23" s="209" t="s">
        <v>10</v>
      </c>
      <c r="G23" s="444"/>
      <c r="H23" s="445"/>
      <c r="I23" s="445"/>
      <c r="J23" s="445"/>
      <c r="K23" s="445"/>
      <c r="L23" s="445"/>
      <c r="M23" s="445"/>
      <c r="N23" s="445"/>
      <c r="O23" s="446"/>
      <c r="P23" s="350" t="s">
        <v>590</v>
      </c>
      <c r="Q23" s="345">
        <v>600</v>
      </c>
      <c r="R23" s="320">
        <f>LEN(SUBSTITUTE(G23,CHAR(10),"改行"))</f>
        <v>0</v>
      </c>
      <c r="S23" s="321" t="str">
        <f t="shared" si="0"/>
        <v/>
      </c>
    </row>
    <row r="24" spans="2:19" ht="30" customHeight="1">
      <c r="B24" s="195">
        <v>14</v>
      </c>
      <c r="C24" s="499"/>
      <c r="D24" s="226" t="s">
        <v>347</v>
      </c>
      <c r="E24" s="227"/>
      <c r="F24" s="210" t="s">
        <v>9</v>
      </c>
      <c r="G24" s="454"/>
      <c r="H24" s="455"/>
      <c r="I24" s="455"/>
      <c r="J24" s="455"/>
      <c r="K24" s="455"/>
      <c r="L24" s="455"/>
      <c r="M24" s="455"/>
      <c r="N24" s="455"/>
      <c r="O24" s="456"/>
      <c r="P24" s="447" t="s">
        <v>629</v>
      </c>
      <c r="Q24" s="345">
        <v>100</v>
      </c>
      <c r="R24" s="320">
        <f>LEN(G24)</f>
        <v>0</v>
      </c>
      <c r="S24" s="321" t="str">
        <f t="shared" si="0"/>
        <v/>
      </c>
    </row>
    <row r="25" spans="2:19" ht="30" customHeight="1">
      <c r="B25" s="195">
        <v>15</v>
      </c>
      <c r="C25" s="499"/>
      <c r="D25" s="224" t="s">
        <v>348</v>
      </c>
      <c r="E25" s="225"/>
      <c r="F25" s="210" t="s">
        <v>9</v>
      </c>
      <c r="G25" s="454"/>
      <c r="H25" s="455"/>
      <c r="I25" s="455"/>
      <c r="J25" s="455"/>
      <c r="K25" s="455"/>
      <c r="L25" s="455"/>
      <c r="M25" s="455"/>
      <c r="N25" s="455"/>
      <c r="O25" s="456"/>
      <c r="P25" s="489"/>
      <c r="Q25" s="345">
        <v>100</v>
      </c>
      <c r="R25" s="320">
        <f>LEN(G25)</f>
        <v>0</v>
      </c>
      <c r="S25" s="321" t="str">
        <f>IF(Q25&gt;R25,"",ABS(Q25-R25))</f>
        <v/>
      </c>
    </row>
    <row r="26" spans="2:19" ht="72" customHeight="1">
      <c r="B26" s="195">
        <v>16</v>
      </c>
      <c r="C26" s="499"/>
      <c r="D26" s="224" t="s">
        <v>352</v>
      </c>
      <c r="E26" s="225"/>
      <c r="F26" s="209" t="s">
        <v>10</v>
      </c>
      <c r="G26" s="444"/>
      <c r="H26" s="445"/>
      <c r="I26" s="445"/>
      <c r="J26" s="445"/>
      <c r="K26" s="445"/>
      <c r="L26" s="445"/>
      <c r="M26" s="445"/>
      <c r="N26" s="445"/>
      <c r="O26" s="446"/>
      <c r="P26" s="350" t="s">
        <v>630</v>
      </c>
      <c r="Q26" s="345">
        <v>600</v>
      </c>
      <c r="R26" s="320">
        <f>LEN(SUBSTITUTE(G26,CHAR(10),"改行"))</f>
        <v>0</v>
      </c>
      <c r="S26" s="321" t="str">
        <f t="shared" si="0"/>
        <v/>
      </c>
    </row>
    <row r="27" spans="2:19" ht="21.75" customHeight="1">
      <c r="B27" s="195">
        <v>17</v>
      </c>
      <c r="C27" s="499"/>
      <c r="D27" s="224" t="s">
        <v>499</v>
      </c>
      <c r="E27" s="228"/>
      <c r="F27" s="208" t="s">
        <v>9</v>
      </c>
      <c r="G27" s="454"/>
      <c r="H27" s="455"/>
      <c r="I27" s="455"/>
      <c r="J27" s="455"/>
      <c r="K27" s="455"/>
      <c r="L27" s="455"/>
      <c r="M27" s="455"/>
      <c r="N27" s="455"/>
      <c r="O27" s="456"/>
      <c r="P27" s="354" t="s">
        <v>631</v>
      </c>
      <c r="Q27" s="345">
        <v>100</v>
      </c>
      <c r="R27" s="320">
        <f>LEN(G27)</f>
        <v>0</v>
      </c>
      <c r="S27" s="321" t="str">
        <f t="shared" si="0"/>
        <v/>
      </c>
    </row>
    <row r="28" spans="2:19" ht="48" customHeight="1">
      <c r="B28" s="195">
        <v>18</v>
      </c>
      <c r="C28" s="499"/>
      <c r="D28" s="226" t="s">
        <v>453</v>
      </c>
      <c r="E28" s="227"/>
      <c r="F28" s="218" t="s">
        <v>10</v>
      </c>
      <c r="G28" s="444"/>
      <c r="H28" s="445"/>
      <c r="I28" s="445"/>
      <c r="J28" s="445"/>
      <c r="K28" s="445"/>
      <c r="L28" s="445"/>
      <c r="M28" s="445"/>
      <c r="N28" s="445"/>
      <c r="O28" s="446"/>
      <c r="P28" s="350" t="s">
        <v>632</v>
      </c>
      <c r="Q28" s="345">
        <v>600</v>
      </c>
      <c r="R28" s="320">
        <f>LEN(SUBSTITUTE(G28,CHAR(10),"改行"))</f>
        <v>0</v>
      </c>
      <c r="S28" s="321" t="str">
        <f t="shared" si="0"/>
        <v/>
      </c>
    </row>
    <row r="29" spans="2:19" ht="27" customHeight="1">
      <c r="B29" s="195">
        <v>19</v>
      </c>
      <c r="C29" s="499"/>
      <c r="D29" s="224" t="s">
        <v>349</v>
      </c>
      <c r="E29" s="228"/>
      <c r="F29" s="208" t="s">
        <v>9</v>
      </c>
      <c r="G29" s="454"/>
      <c r="H29" s="455"/>
      <c r="I29" s="455"/>
      <c r="J29" s="455"/>
      <c r="K29" s="455"/>
      <c r="L29" s="455"/>
      <c r="M29" s="455"/>
      <c r="N29" s="455"/>
      <c r="O29" s="456"/>
      <c r="P29" s="351" t="s">
        <v>610</v>
      </c>
      <c r="Q29" s="345">
        <v>100</v>
      </c>
      <c r="R29" s="320">
        <f t="shared" ref="R29:R35" si="1">LEN(G29)</f>
        <v>0</v>
      </c>
      <c r="S29" s="321" t="str">
        <f t="shared" si="0"/>
        <v/>
      </c>
    </row>
    <row r="30" spans="2:19" ht="27" customHeight="1">
      <c r="B30" s="195">
        <v>20</v>
      </c>
      <c r="C30" s="499"/>
      <c r="D30" s="494" t="s">
        <v>494</v>
      </c>
      <c r="E30" s="495"/>
      <c r="F30" s="208" t="s">
        <v>9</v>
      </c>
      <c r="G30" s="454"/>
      <c r="H30" s="455"/>
      <c r="I30" s="455"/>
      <c r="J30" s="455"/>
      <c r="K30" s="455"/>
      <c r="L30" s="455"/>
      <c r="M30" s="455"/>
      <c r="N30" s="455"/>
      <c r="O30" s="456"/>
      <c r="P30" s="447" t="s">
        <v>616</v>
      </c>
      <c r="Q30" s="345">
        <v>4</v>
      </c>
      <c r="R30" s="320">
        <f t="shared" si="1"/>
        <v>0</v>
      </c>
      <c r="S30" s="321" t="str">
        <f t="shared" si="0"/>
        <v/>
      </c>
    </row>
    <row r="31" spans="2:19" ht="27" customHeight="1">
      <c r="B31" s="195">
        <v>21</v>
      </c>
      <c r="C31" s="499"/>
      <c r="D31" s="494" t="s">
        <v>495</v>
      </c>
      <c r="E31" s="495"/>
      <c r="F31" s="208" t="s">
        <v>9</v>
      </c>
      <c r="G31" s="454"/>
      <c r="H31" s="455"/>
      <c r="I31" s="455"/>
      <c r="J31" s="455"/>
      <c r="K31" s="455"/>
      <c r="L31" s="455"/>
      <c r="M31" s="455"/>
      <c r="N31" s="455"/>
      <c r="O31" s="456"/>
      <c r="P31" s="489"/>
      <c r="Q31" s="345">
        <v>4</v>
      </c>
      <c r="R31" s="320">
        <f t="shared" si="1"/>
        <v>0</v>
      </c>
      <c r="S31" s="321" t="str">
        <f t="shared" si="0"/>
        <v/>
      </c>
    </row>
    <row r="32" spans="2:19" ht="27" customHeight="1">
      <c r="B32" s="195">
        <v>22</v>
      </c>
      <c r="C32" s="499"/>
      <c r="D32" s="224" t="s">
        <v>344</v>
      </c>
      <c r="E32" s="228"/>
      <c r="F32" s="208" t="s">
        <v>9</v>
      </c>
      <c r="G32" s="454"/>
      <c r="H32" s="455"/>
      <c r="I32" s="455"/>
      <c r="J32" s="455"/>
      <c r="K32" s="455"/>
      <c r="L32" s="455"/>
      <c r="M32" s="455"/>
      <c r="N32" s="455"/>
      <c r="O32" s="456"/>
      <c r="P32" s="360" t="s">
        <v>612</v>
      </c>
      <c r="Q32" s="345">
        <v>100</v>
      </c>
      <c r="R32" s="320">
        <f t="shared" si="1"/>
        <v>0</v>
      </c>
      <c r="S32" s="321" t="str">
        <f t="shared" si="0"/>
        <v/>
      </c>
    </row>
    <row r="33" spans="2:19" ht="27" customHeight="1">
      <c r="B33" s="195">
        <v>23</v>
      </c>
      <c r="C33" s="499"/>
      <c r="D33" s="246" t="s">
        <v>345</v>
      </c>
      <c r="E33" s="247"/>
      <c r="F33" s="248" t="s">
        <v>9</v>
      </c>
      <c r="G33" s="454"/>
      <c r="H33" s="455"/>
      <c r="I33" s="455"/>
      <c r="J33" s="455"/>
      <c r="K33" s="455"/>
      <c r="L33" s="455"/>
      <c r="M33" s="455"/>
      <c r="N33" s="455"/>
      <c r="O33" s="456"/>
      <c r="P33" s="490" t="s">
        <v>611</v>
      </c>
      <c r="Q33" s="345">
        <v>100</v>
      </c>
      <c r="R33" s="320">
        <f t="shared" si="1"/>
        <v>0</v>
      </c>
      <c r="S33" s="321" t="str">
        <f t="shared" si="0"/>
        <v/>
      </c>
    </row>
    <row r="34" spans="2:19" ht="27" customHeight="1">
      <c r="B34" s="195">
        <v>24</v>
      </c>
      <c r="C34" s="499"/>
      <c r="D34" s="224" t="s">
        <v>346</v>
      </c>
      <c r="E34" s="228"/>
      <c r="F34" s="208" t="s">
        <v>9</v>
      </c>
      <c r="G34" s="454"/>
      <c r="H34" s="455"/>
      <c r="I34" s="455"/>
      <c r="J34" s="455"/>
      <c r="K34" s="455"/>
      <c r="L34" s="455"/>
      <c r="M34" s="455"/>
      <c r="N34" s="455"/>
      <c r="O34" s="456"/>
      <c r="P34" s="491"/>
      <c r="Q34" s="345">
        <v>100</v>
      </c>
      <c r="R34" s="320">
        <f t="shared" si="1"/>
        <v>0</v>
      </c>
      <c r="S34" s="321" t="str">
        <f t="shared" si="0"/>
        <v/>
      </c>
    </row>
    <row r="35" spans="2:19" ht="27" customHeight="1">
      <c r="B35" s="195">
        <v>25</v>
      </c>
      <c r="C35" s="499"/>
      <c r="D35" s="224" t="s">
        <v>337</v>
      </c>
      <c r="E35" s="225"/>
      <c r="F35" s="208" t="s">
        <v>9</v>
      </c>
      <c r="G35" s="454"/>
      <c r="H35" s="455"/>
      <c r="I35" s="455"/>
      <c r="J35" s="455"/>
      <c r="K35" s="455"/>
      <c r="L35" s="455"/>
      <c r="M35" s="455"/>
      <c r="N35" s="455"/>
      <c r="O35" s="456"/>
      <c r="P35" s="350" t="s">
        <v>581</v>
      </c>
      <c r="Q35" s="345">
        <v>100</v>
      </c>
      <c r="R35" s="320">
        <f t="shared" si="1"/>
        <v>0</v>
      </c>
      <c r="S35" s="321" t="str">
        <f t="shared" si="0"/>
        <v/>
      </c>
    </row>
    <row r="36" spans="2:19" ht="55.5" customHeight="1">
      <c r="B36" s="195">
        <v>26</v>
      </c>
      <c r="C36" s="499"/>
      <c r="D36" s="501" t="s">
        <v>454</v>
      </c>
      <c r="E36" s="502"/>
      <c r="F36" s="209" t="s">
        <v>10</v>
      </c>
      <c r="G36" s="444"/>
      <c r="H36" s="445"/>
      <c r="I36" s="445"/>
      <c r="J36" s="445"/>
      <c r="K36" s="445"/>
      <c r="L36" s="445"/>
      <c r="M36" s="445"/>
      <c r="N36" s="445"/>
      <c r="O36" s="446"/>
      <c r="P36" s="350" t="s">
        <v>582</v>
      </c>
      <c r="Q36" s="345">
        <v>200</v>
      </c>
      <c r="R36" s="320">
        <f>LEN(SUBSTITUTE(G36,CHAR(10),"改行"))</f>
        <v>0</v>
      </c>
      <c r="S36" s="321" t="str">
        <f t="shared" si="0"/>
        <v/>
      </c>
    </row>
    <row r="37" spans="2:19" ht="21" customHeight="1">
      <c r="B37" s="195">
        <v>27</v>
      </c>
      <c r="C37" s="499"/>
      <c r="D37" s="503" t="s">
        <v>496</v>
      </c>
      <c r="E37" s="504"/>
      <c r="F37" s="212" t="s">
        <v>8</v>
      </c>
      <c r="G37" s="519"/>
      <c r="H37" s="520"/>
      <c r="I37" s="520"/>
      <c r="J37" s="520"/>
      <c r="K37" s="520"/>
      <c r="L37" s="520"/>
      <c r="M37" s="520"/>
      <c r="N37" s="520"/>
      <c r="O37" s="521"/>
      <c r="P37" s="350" t="s">
        <v>633</v>
      </c>
      <c r="Q37" s="344"/>
      <c r="R37" s="322"/>
      <c r="S37" s="322"/>
    </row>
    <row r="38" spans="2:19" ht="55.5" customHeight="1">
      <c r="B38" s="195">
        <v>28</v>
      </c>
      <c r="C38" s="499"/>
      <c r="D38" s="503" t="s">
        <v>448</v>
      </c>
      <c r="E38" s="504"/>
      <c r="F38" s="209" t="s">
        <v>10</v>
      </c>
      <c r="G38" s="444"/>
      <c r="H38" s="445"/>
      <c r="I38" s="445"/>
      <c r="J38" s="445"/>
      <c r="K38" s="445"/>
      <c r="L38" s="445"/>
      <c r="M38" s="445"/>
      <c r="N38" s="445"/>
      <c r="O38" s="446"/>
      <c r="P38" s="350" t="s">
        <v>603</v>
      </c>
      <c r="Q38" s="345">
        <v>600</v>
      </c>
      <c r="R38" s="320">
        <f>LEN(SUBSTITUTE(G38,CHAR(10),"改行"))</f>
        <v>0</v>
      </c>
      <c r="S38" s="321" t="str">
        <f t="shared" si="0"/>
        <v/>
      </c>
    </row>
    <row r="39" spans="2:19" ht="19.5" customHeight="1">
      <c r="B39" s="195">
        <v>29</v>
      </c>
      <c r="C39" s="499"/>
      <c r="D39" s="224" t="s">
        <v>338</v>
      </c>
      <c r="E39" s="225"/>
      <c r="F39" s="208" t="s">
        <v>9</v>
      </c>
      <c r="G39" s="454"/>
      <c r="H39" s="455"/>
      <c r="I39" s="455"/>
      <c r="J39" s="455"/>
      <c r="K39" s="455"/>
      <c r="L39" s="455"/>
      <c r="M39" s="455"/>
      <c r="N39" s="455"/>
      <c r="O39" s="456"/>
      <c r="P39" s="349" t="s">
        <v>583</v>
      </c>
      <c r="Q39" s="345">
        <v>100</v>
      </c>
      <c r="R39" s="320">
        <f>LEN(G39)</f>
        <v>0</v>
      </c>
      <c r="S39" s="321" t="str">
        <f t="shared" si="0"/>
        <v/>
      </c>
    </row>
    <row r="40" spans="2:19" ht="55.5" customHeight="1">
      <c r="B40" s="195">
        <v>30</v>
      </c>
      <c r="C40" s="499"/>
      <c r="D40" s="224" t="s">
        <v>446</v>
      </c>
      <c r="E40" s="225"/>
      <c r="F40" s="209" t="s">
        <v>10</v>
      </c>
      <c r="G40" s="444"/>
      <c r="H40" s="445"/>
      <c r="I40" s="445"/>
      <c r="J40" s="445"/>
      <c r="K40" s="445"/>
      <c r="L40" s="445"/>
      <c r="M40" s="445"/>
      <c r="N40" s="445"/>
      <c r="O40" s="446"/>
      <c r="P40" s="350" t="s">
        <v>604</v>
      </c>
      <c r="Q40" s="345">
        <v>600</v>
      </c>
      <c r="R40" s="320">
        <f>LEN(SUBSTITUTE(G40,CHAR(10),"改行"))</f>
        <v>0</v>
      </c>
      <c r="S40" s="321" t="str">
        <f t="shared" si="0"/>
        <v/>
      </c>
    </row>
    <row r="41" spans="2:19" ht="19.5" customHeight="1">
      <c r="B41" s="195">
        <v>31</v>
      </c>
      <c r="C41" s="499"/>
      <c r="D41" s="224" t="s">
        <v>447</v>
      </c>
      <c r="E41" s="225"/>
      <c r="F41" s="208" t="s">
        <v>9</v>
      </c>
      <c r="G41" s="454"/>
      <c r="H41" s="455"/>
      <c r="I41" s="455"/>
      <c r="J41" s="455"/>
      <c r="K41" s="455"/>
      <c r="L41" s="455"/>
      <c r="M41" s="455"/>
      <c r="N41" s="455"/>
      <c r="O41" s="456"/>
      <c r="P41" s="349" t="s">
        <v>584</v>
      </c>
      <c r="Q41" s="345">
        <v>100</v>
      </c>
      <c r="R41" s="320">
        <f>LEN(G41)</f>
        <v>0</v>
      </c>
      <c r="S41" s="321" t="str">
        <f t="shared" si="0"/>
        <v/>
      </c>
    </row>
    <row r="42" spans="2:19" ht="19.5" customHeight="1">
      <c r="B42" s="195">
        <v>32</v>
      </c>
      <c r="C42" s="499"/>
      <c r="D42" s="503" t="s">
        <v>497</v>
      </c>
      <c r="E42" s="495"/>
      <c r="F42" s="212" t="s">
        <v>8</v>
      </c>
      <c r="G42" s="519"/>
      <c r="H42" s="520"/>
      <c r="I42" s="520"/>
      <c r="J42" s="520"/>
      <c r="K42" s="520"/>
      <c r="L42" s="520"/>
      <c r="M42" s="520"/>
      <c r="N42" s="520"/>
      <c r="O42" s="521"/>
      <c r="P42" s="360" t="s">
        <v>634</v>
      </c>
      <c r="Q42" s="344"/>
      <c r="R42" s="322"/>
      <c r="S42" s="322"/>
    </row>
    <row r="43" spans="2:19" ht="55.5" customHeight="1">
      <c r="B43" s="195">
        <v>33</v>
      </c>
      <c r="C43" s="499"/>
      <c r="D43" s="224" t="s">
        <v>341</v>
      </c>
      <c r="E43" s="225"/>
      <c r="F43" s="209" t="s">
        <v>10</v>
      </c>
      <c r="G43" s="444"/>
      <c r="H43" s="445"/>
      <c r="I43" s="445"/>
      <c r="J43" s="445"/>
      <c r="K43" s="445"/>
      <c r="L43" s="445"/>
      <c r="M43" s="445"/>
      <c r="N43" s="445"/>
      <c r="O43" s="446"/>
      <c r="P43" s="359" t="s">
        <v>607</v>
      </c>
      <c r="Q43" s="345">
        <v>600</v>
      </c>
      <c r="R43" s="320">
        <f>LEN(SUBSTITUTE(G43,CHAR(10),"改行"))</f>
        <v>0</v>
      </c>
      <c r="S43" s="321" t="str">
        <f t="shared" si="0"/>
        <v/>
      </c>
    </row>
    <row r="44" spans="2:19" ht="21.75" customHeight="1">
      <c r="B44" s="195">
        <v>34</v>
      </c>
      <c r="C44" s="499"/>
      <c r="D44" s="503" t="s">
        <v>498</v>
      </c>
      <c r="E44" s="504"/>
      <c r="F44" s="212" t="s">
        <v>8</v>
      </c>
      <c r="G44" s="519"/>
      <c r="H44" s="520"/>
      <c r="I44" s="520"/>
      <c r="J44" s="520"/>
      <c r="K44" s="520"/>
      <c r="L44" s="520"/>
      <c r="M44" s="520"/>
      <c r="N44" s="520"/>
      <c r="O44" s="521"/>
      <c r="P44" s="360" t="s">
        <v>608</v>
      </c>
      <c r="Q44" s="344"/>
      <c r="R44" s="322"/>
      <c r="S44" s="322"/>
    </row>
    <row r="45" spans="2:19" ht="55.5" customHeight="1">
      <c r="B45" s="195">
        <v>35</v>
      </c>
      <c r="C45" s="500"/>
      <c r="D45" s="222" t="s">
        <v>321</v>
      </c>
      <c r="E45" s="229"/>
      <c r="F45" s="219" t="s">
        <v>10</v>
      </c>
      <c r="G45" s="513"/>
      <c r="H45" s="514"/>
      <c r="I45" s="514"/>
      <c r="J45" s="514"/>
      <c r="K45" s="514"/>
      <c r="L45" s="514"/>
      <c r="M45" s="514"/>
      <c r="N45" s="514"/>
      <c r="O45" s="515"/>
      <c r="P45" s="359" t="s">
        <v>609</v>
      </c>
      <c r="Q45" s="345">
        <v>600</v>
      </c>
      <c r="R45" s="320">
        <f>LEN(SUBSTITUTE(G45,CHAR(10),"改行"))</f>
        <v>0</v>
      </c>
      <c r="S45" s="321" t="str">
        <f t="shared" si="0"/>
        <v/>
      </c>
    </row>
  </sheetData>
  <sheetProtection algorithmName="SHA-512" hashValue="x0h6IcAlAiMQf7z5aVx3IM8XPmt544jBkJyGWx4yLDlda7gqjimOLDCW6RqRNxEfMClnDH6n3KIDunBTv+J1tw==" saltValue="PFTdU3p//n7jqFhkNfOB1w==" spinCount="100000" sheet="1" formatCells="0" formatRows="0" selectLockedCells="1"/>
  <mergeCells count="69">
    <mergeCell ref="G41:O41"/>
    <mergeCell ref="G34:O34"/>
    <mergeCell ref="G35:O35"/>
    <mergeCell ref="G36:O36"/>
    <mergeCell ref="G45:O45"/>
    <mergeCell ref="G42:O42"/>
    <mergeCell ref="G43:O43"/>
    <mergeCell ref="G37:O37"/>
    <mergeCell ref="G38:O38"/>
    <mergeCell ref="G40:O40"/>
    <mergeCell ref="G39:O39"/>
    <mergeCell ref="G29:O29"/>
    <mergeCell ref="G23:O23"/>
    <mergeCell ref="G31:O31"/>
    <mergeCell ref="G32:O32"/>
    <mergeCell ref="G30:O30"/>
    <mergeCell ref="G24:O24"/>
    <mergeCell ref="G25:O25"/>
    <mergeCell ref="G26:O26"/>
    <mergeCell ref="G27:O27"/>
    <mergeCell ref="G28:O28"/>
    <mergeCell ref="D42:E42"/>
    <mergeCell ref="D44:E44"/>
    <mergeCell ref="G18:O18"/>
    <mergeCell ref="G10:O10"/>
    <mergeCell ref="G11:O11"/>
    <mergeCell ref="G12:O12"/>
    <mergeCell ref="G13:O13"/>
    <mergeCell ref="G14:O14"/>
    <mergeCell ref="G15:O15"/>
    <mergeCell ref="G16:O16"/>
    <mergeCell ref="G17:O17"/>
    <mergeCell ref="G19:O19"/>
    <mergeCell ref="G20:O20"/>
    <mergeCell ref="G21:O21"/>
    <mergeCell ref="G22:O22"/>
    <mergeCell ref="G44:O44"/>
    <mergeCell ref="H2:I2"/>
    <mergeCell ref="J2:L2"/>
    <mergeCell ref="C17:C19"/>
    <mergeCell ref="C20:C45"/>
    <mergeCell ref="D36:E36"/>
    <mergeCell ref="D38:E38"/>
    <mergeCell ref="D10:E10"/>
    <mergeCell ref="C11:C13"/>
    <mergeCell ref="D11:E11"/>
    <mergeCell ref="D12:E12"/>
    <mergeCell ref="D13:E13"/>
    <mergeCell ref="C14:C16"/>
    <mergeCell ref="D14:E14"/>
    <mergeCell ref="D15:E15"/>
    <mergeCell ref="D37:E37"/>
    <mergeCell ref="C8:D9"/>
    <mergeCell ref="P20:P21"/>
    <mergeCell ref="P33:P34"/>
    <mergeCell ref="I4:J4"/>
    <mergeCell ref="K4:N4"/>
    <mergeCell ref="D20:E20"/>
    <mergeCell ref="D21:E21"/>
    <mergeCell ref="D18:E18"/>
    <mergeCell ref="D16:E16"/>
    <mergeCell ref="E4:H4"/>
    <mergeCell ref="E6:G6"/>
    <mergeCell ref="D30:E30"/>
    <mergeCell ref="D31:E31"/>
    <mergeCell ref="P8:P10"/>
    <mergeCell ref="P24:P25"/>
    <mergeCell ref="P30:P31"/>
    <mergeCell ref="G33:O33"/>
  </mergeCells>
  <phoneticPr fontId="4"/>
  <conditionalFormatting sqref="G20:O21 G39:O39 G24:O25 G27:O27 G29:O35 G41:O41">
    <cfRule type="expression" dxfId="16" priority="19">
      <formula>$Q20&lt;$R20</formula>
    </cfRule>
  </conditionalFormatting>
  <conditionalFormatting sqref="G12:O12">
    <cfRule type="expression" dxfId="15" priority="17">
      <formula>$Q12&lt;$R12</formula>
    </cfRule>
  </conditionalFormatting>
  <conditionalFormatting sqref="G14:O14">
    <cfRule type="expression" dxfId="14" priority="16">
      <formula>$Q14&lt;$R14</formula>
    </cfRule>
  </conditionalFormatting>
  <conditionalFormatting sqref="G15:O15">
    <cfRule type="expression" dxfId="13" priority="15">
      <formula>$Q15&lt;$R15</formula>
    </cfRule>
  </conditionalFormatting>
  <conditionalFormatting sqref="G16:O16">
    <cfRule type="expression" dxfId="12" priority="13">
      <formula>$Q16&lt;$R16</formula>
    </cfRule>
  </conditionalFormatting>
  <conditionalFormatting sqref="G17:O17">
    <cfRule type="expression" dxfId="11" priority="12">
      <formula>$Q17&lt;$R17</formula>
    </cfRule>
  </conditionalFormatting>
  <conditionalFormatting sqref="G19:O19">
    <cfRule type="expression" dxfId="10" priority="11">
      <formula>$Q19&lt;$R19</formula>
    </cfRule>
  </conditionalFormatting>
  <conditionalFormatting sqref="G22:O22">
    <cfRule type="expression" dxfId="9" priority="10">
      <formula>$Q22&lt;$R22</formula>
    </cfRule>
  </conditionalFormatting>
  <conditionalFormatting sqref="G23:O23">
    <cfRule type="expression" dxfId="8" priority="9">
      <formula>$Q23&lt;$R23</formula>
    </cfRule>
  </conditionalFormatting>
  <conditionalFormatting sqref="G26:O26">
    <cfRule type="expression" dxfId="7" priority="8">
      <formula>$Q26&lt;$R26</formula>
    </cfRule>
  </conditionalFormatting>
  <conditionalFormatting sqref="G28:O28">
    <cfRule type="expression" dxfId="6" priority="7">
      <formula>$Q28&lt;$R28</formula>
    </cfRule>
  </conditionalFormatting>
  <conditionalFormatting sqref="G36:O36">
    <cfRule type="expression" dxfId="5" priority="6">
      <formula>$Q36&lt;$R36</formula>
    </cfRule>
  </conditionalFormatting>
  <conditionalFormatting sqref="G38:O38">
    <cfRule type="expression" dxfId="4" priority="5">
      <formula>$Q38&lt;$R38</formula>
    </cfRule>
  </conditionalFormatting>
  <conditionalFormatting sqref="G40:O40">
    <cfRule type="expression" dxfId="3" priority="4">
      <formula>$Q40&lt;$R40</formula>
    </cfRule>
  </conditionalFormatting>
  <conditionalFormatting sqref="G43:O43">
    <cfRule type="expression" dxfId="2" priority="3">
      <formula>$Q43&lt;$R43</formula>
    </cfRule>
  </conditionalFormatting>
  <conditionalFormatting sqref="G45:O45">
    <cfRule type="expression" dxfId="1" priority="2">
      <formula>$Q45&lt;$R45</formula>
    </cfRule>
  </conditionalFormatting>
  <conditionalFormatting sqref="G11:O11">
    <cfRule type="expression" dxfId="0" priority="1">
      <formula>$Q11&lt;$R11</formula>
    </cfRule>
  </conditionalFormatting>
  <dataValidations count="5">
    <dataValidation type="whole" imeMode="disabled" operator="lessThan" allowBlank="1" showInputMessage="1" showErrorMessage="1" error="平均有給休暇取得日数欄は、整数をご入力ください。" sqref="G30:O30" xr:uid="{00000000-0002-0000-0300-000000000000}">
      <formula1>10000</formula1>
    </dataValidation>
    <dataValidation type="whole" imeMode="disabled" operator="lessThan" allowBlank="1" showInputMessage="1" showErrorMessage="1" error="平均有給休暇取得率は整数をご入力ください。_x000a_また、この情報は、公表時に末尾に「％」がつきます。" sqref="G31:O31" xr:uid="{00000000-0002-0000-0300-000001000000}">
      <formula1>100</formula1>
    </dataValidation>
    <dataValidation type="whole" imeMode="off" operator="lessThanOrEqual" allowBlank="1" showInputMessage="1" showErrorMessage="1" error="月次給与額は整数で入力してください。" sqref="G20:O21" xr:uid="{00000000-0002-0000-0300-000002000000}">
      <formula1>1000000</formula1>
    </dataValidation>
    <dataValidation type="custom" imeMode="hiragana" allowBlank="1" showInputMessage="1" showErrorMessage="1" errorTitle="改行が含まれています" error="この項目は改行できません。_x000a_「再試行」をクリックし、改行を削除してください。" sqref="G41:O41 G24:O25 G27:O27 G29:O29 G32:O35 G39:O39" xr:uid="{00000000-0002-0000-0300-000003000000}">
      <formula1>ISERROR(FIND(CHAR(10),G24))</formula1>
    </dataValidation>
    <dataValidation imeMode="hiragana" allowBlank="1" showInputMessage="1" showErrorMessage="1" sqref="G45:O45 G14:O17 G19:O19 G22:O23 G26:O26 G28:O28 G36:O36 G38:O38 G40:O40 G43:O43 G11:O12" xr:uid="{00000000-0002-0000-0300-000004000000}"/>
  </dataValidations>
  <pageMargins left="0.51181102362204722" right="0.31496062992125984" top="0.35433070866141736" bottom="0.35433070866141736" header="0.31496062992125984" footer="0.31496062992125984"/>
  <pageSetup paperSize="9" scale="53" orientation="portrait" r:id="rId1"/>
  <rowBreaks count="2" manualBreakCount="2">
    <brk id="19" max="16383" man="1"/>
    <brk id="35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5000000}">
          <x14:formula1>
            <xm:f>'【使用不可】事務局用数式シート（基本情報）'!$F$2:$F$3</xm:f>
          </x14:formula1>
          <xm:sqref>G44:O44 G42:O42 G37:O37 G18:O18 G13:O13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C00000"/>
    <pageSetUpPr fitToPage="1"/>
  </sheetPr>
  <dimension ref="B1:Q38"/>
  <sheetViews>
    <sheetView zoomScaleNormal="100" workbookViewId="0"/>
  </sheetViews>
  <sheetFormatPr defaultRowHeight="13"/>
  <cols>
    <col min="1" max="1" width="1.36328125" customWidth="1"/>
    <col min="2" max="2" width="4.36328125" customWidth="1"/>
    <col min="3" max="3" width="3" customWidth="1"/>
    <col min="4" max="4" width="4" customWidth="1"/>
    <col min="5" max="5" width="33.6328125" customWidth="1"/>
    <col min="6" max="6" width="12.6328125" style="151" customWidth="1"/>
    <col min="7" max="7" width="17.08984375" style="149" customWidth="1"/>
    <col min="8" max="8" width="12.36328125" style="149" customWidth="1"/>
    <col min="9" max="9" width="17.08984375" style="149" customWidth="1"/>
    <col min="10" max="10" width="12.36328125" style="149" customWidth="1"/>
    <col min="11" max="11" width="17.08984375" style="149" customWidth="1"/>
    <col min="12" max="12" width="12.36328125" style="149" customWidth="1"/>
  </cols>
  <sheetData>
    <row r="1" spans="2:17" ht="13.5" thickBot="1">
      <c r="F1"/>
      <c r="G1"/>
      <c r="H1"/>
      <c r="I1"/>
      <c r="J1"/>
      <c r="K1"/>
      <c r="L1"/>
    </row>
    <row r="2" spans="2:17" ht="13.5" thickBot="1">
      <c r="F2"/>
      <c r="G2" s="151" t="s">
        <v>470</v>
      </c>
      <c r="H2" s="562" t="str">
        <f>IF(表紙!G22="","",表紙!G22)</f>
        <v/>
      </c>
      <c r="I2" s="563"/>
      <c r="J2"/>
      <c r="K2"/>
      <c r="L2"/>
    </row>
    <row r="3" spans="2:17" ht="13.5" thickBot="1">
      <c r="F3"/>
      <c r="G3"/>
      <c r="H3"/>
      <c r="I3"/>
      <c r="J3"/>
      <c r="K3"/>
      <c r="L3"/>
    </row>
    <row r="4" spans="2:17" ht="13.5" thickBot="1">
      <c r="F4"/>
      <c r="G4" s="187" t="s">
        <v>437</v>
      </c>
      <c r="H4" s="522" t="str">
        <f>IF(表紙!M22="","",表紙!M22)</f>
        <v/>
      </c>
      <c r="I4" s="523"/>
      <c r="J4" s="524"/>
      <c r="K4" s="153"/>
      <c r="L4" s="153"/>
      <c r="M4" s="153"/>
    </row>
    <row r="5" spans="2:17" ht="13.5" thickBot="1">
      <c r="F5"/>
      <c r="G5"/>
      <c r="H5" s="152"/>
      <c r="I5" s="152"/>
      <c r="J5" s="152"/>
      <c r="K5"/>
      <c r="L5"/>
    </row>
    <row r="6" spans="2:17" ht="13.5" thickBot="1">
      <c r="F6"/>
      <c r="G6" s="151" t="s">
        <v>401</v>
      </c>
      <c r="H6" s="564" t="str">
        <f>IF(表紙!G24="","",表紙!G24)</f>
        <v/>
      </c>
      <c r="I6" s="565"/>
      <c r="J6" s="566"/>
      <c r="K6"/>
      <c r="L6"/>
    </row>
    <row r="7" spans="2:17" ht="13.5" thickBot="1"/>
    <row r="8" spans="2:17" ht="13.5" thickBot="1">
      <c r="B8" t="s">
        <v>395</v>
      </c>
      <c r="G8" t="s">
        <v>419</v>
      </c>
      <c r="H8" s="567" t="str">
        <f>IF(表紙!G26="","",表紙!G26)</f>
        <v/>
      </c>
      <c r="I8" s="568"/>
    </row>
    <row r="10" spans="2:17">
      <c r="B10" s="525" t="s">
        <v>360</v>
      </c>
      <c r="C10" s="526"/>
      <c r="D10" s="526"/>
      <c r="E10" s="527"/>
      <c r="F10" s="122" t="s">
        <v>361</v>
      </c>
      <c r="G10" s="525" t="s">
        <v>362</v>
      </c>
      <c r="H10" s="526"/>
      <c r="I10" s="526"/>
      <c r="J10" s="526"/>
      <c r="K10" s="526"/>
      <c r="L10" s="527"/>
    </row>
    <row r="11" spans="2:17" s="6" customFormat="1" ht="19.5" customHeight="1">
      <c r="B11" s="124" t="s">
        <v>434</v>
      </c>
      <c r="C11" s="86"/>
      <c r="D11" s="86"/>
      <c r="E11" s="86"/>
      <c r="F11" s="156" t="s">
        <v>12</v>
      </c>
      <c r="G11" s="547" t="s">
        <v>394</v>
      </c>
      <c r="H11" s="548"/>
      <c r="I11" s="548"/>
      <c r="J11" s="548"/>
      <c r="K11" s="548"/>
      <c r="L11" s="549"/>
    </row>
    <row r="12" spans="2:17" s="6" customFormat="1" ht="19.5" customHeight="1">
      <c r="B12" s="125" t="s">
        <v>372</v>
      </c>
      <c r="C12" s="123"/>
      <c r="D12" s="123"/>
      <c r="E12" s="123"/>
      <c r="F12" s="105" t="s">
        <v>8</v>
      </c>
      <c r="G12" s="325"/>
      <c r="H12" s="325" t="s">
        <v>406</v>
      </c>
      <c r="I12" s="325"/>
      <c r="J12" s="325" t="s">
        <v>407</v>
      </c>
      <c r="K12" s="325"/>
      <c r="L12" s="326" t="s">
        <v>408</v>
      </c>
    </row>
    <row r="13" spans="2:17" s="6" customFormat="1" ht="18.75" customHeight="1">
      <c r="B13" s="125" t="s">
        <v>635</v>
      </c>
      <c r="C13" s="123"/>
      <c r="D13" s="123"/>
      <c r="E13" s="123"/>
      <c r="F13" s="105" t="s">
        <v>8</v>
      </c>
      <c r="G13" s="325"/>
      <c r="H13" s="325" t="s">
        <v>406</v>
      </c>
      <c r="I13" s="325"/>
      <c r="J13" s="325" t="s">
        <v>407</v>
      </c>
      <c r="K13" s="325"/>
      <c r="L13" s="327" t="s">
        <v>408</v>
      </c>
    </row>
    <row r="14" spans="2:17" s="6" customFormat="1" ht="18.75" customHeight="1">
      <c r="B14" s="126" t="s">
        <v>373</v>
      </c>
      <c r="C14" s="127"/>
      <c r="D14" s="127"/>
      <c r="E14" s="127"/>
      <c r="F14" s="109" t="s">
        <v>8</v>
      </c>
      <c r="G14" s="325"/>
      <c r="H14" s="325" t="s">
        <v>406</v>
      </c>
      <c r="I14" s="325"/>
      <c r="J14" s="325" t="s">
        <v>407</v>
      </c>
      <c r="K14" s="325"/>
      <c r="L14" s="327" t="s">
        <v>408</v>
      </c>
    </row>
    <row r="15" spans="2:17" s="6" customFormat="1" ht="21.75" customHeight="1">
      <c r="B15" s="538" t="s">
        <v>374</v>
      </c>
      <c r="C15" s="530" t="s">
        <v>375</v>
      </c>
      <c r="D15" s="531"/>
      <c r="E15" s="531"/>
      <c r="F15" s="532"/>
      <c r="G15" s="550"/>
      <c r="H15" s="551"/>
      <c r="I15" s="551"/>
      <c r="J15" s="551"/>
      <c r="K15" s="551"/>
      <c r="L15" s="552"/>
    </row>
    <row r="16" spans="2:17" s="6" customFormat="1" ht="36" customHeight="1">
      <c r="B16" s="539"/>
      <c r="C16" s="168"/>
      <c r="D16" s="130">
        <v>1</v>
      </c>
      <c r="E16" s="131" t="s">
        <v>378</v>
      </c>
      <c r="F16" s="157" t="s">
        <v>8</v>
      </c>
      <c r="G16" s="541"/>
      <c r="H16" s="542"/>
      <c r="I16" s="542"/>
      <c r="J16" s="542"/>
      <c r="K16" s="542"/>
      <c r="L16" s="543"/>
      <c r="M16" s="166"/>
      <c r="N16" s="167"/>
      <c r="O16" s="167"/>
      <c r="P16" s="167"/>
      <c r="Q16" s="167"/>
    </row>
    <row r="17" spans="2:12" s="6" customFormat="1" ht="36" customHeight="1">
      <c r="B17" s="539"/>
      <c r="C17" s="168"/>
      <c r="D17" s="132">
        <v>2</v>
      </c>
      <c r="E17" s="133" t="s">
        <v>379</v>
      </c>
      <c r="F17" s="158" t="s">
        <v>8</v>
      </c>
      <c r="G17" s="544"/>
      <c r="H17" s="545"/>
      <c r="I17" s="545"/>
      <c r="J17" s="545"/>
      <c r="K17" s="545"/>
      <c r="L17" s="546"/>
    </row>
    <row r="18" spans="2:12" s="6" customFormat="1" ht="21.75" customHeight="1">
      <c r="B18" s="539"/>
      <c r="C18" s="530" t="s">
        <v>376</v>
      </c>
      <c r="D18" s="533"/>
      <c r="E18" s="533"/>
      <c r="F18" s="534"/>
      <c r="G18" s="569"/>
      <c r="H18" s="570"/>
      <c r="I18" s="570"/>
      <c r="J18" s="570"/>
      <c r="K18" s="570"/>
      <c r="L18" s="571"/>
    </row>
    <row r="19" spans="2:12" s="6" customFormat="1" ht="36" customHeight="1">
      <c r="B19" s="539"/>
      <c r="C19" s="169"/>
      <c r="D19" s="130">
        <v>3</v>
      </c>
      <c r="E19" s="131" t="s">
        <v>380</v>
      </c>
      <c r="F19" s="157" t="s">
        <v>8</v>
      </c>
      <c r="G19" s="559"/>
      <c r="H19" s="560"/>
      <c r="I19" s="560"/>
      <c r="J19" s="560"/>
      <c r="K19" s="560"/>
      <c r="L19" s="561"/>
    </row>
    <row r="20" spans="2:12" s="6" customFormat="1" ht="36" customHeight="1">
      <c r="B20" s="539"/>
      <c r="C20" s="169"/>
      <c r="D20" s="134">
        <v>4</v>
      </c>
      <c r="E20" s="135" t="s">
        <v>381</v>
      </c>
      <c r="F20" s="159" t="s">
        <v>8</v>
      </c>
      <c r="G20" s="553"/>
      <c r="H20" s="554"/>
      <c r="I20" s="554"/>
      <c r="J20" s="554"/>
      <c r="K20" s="554"/>
      <c r="L20" s="555"/>
    </row>
    <row r="21" spans="2:12" s="6" customFormat="1" ht="36" customHeight="1">
      <c r="B21" s="539"/>
      <c r="C21" s="169"/>
      <c r="D21" s="134">
        <v>5</v>
      </c>
      <c r="E21" s="135" t="s">
        <v>382</v>
      </c>
      <c r="F21" s="159" t="s">
        <v>8</v>
      </c>
      <c r="G21" s="553"/>
      <c r="H21" s="554"/>
      <c r="I21" s="554"/>
      <c r="J21" s="554"/>
      <c r="K21" s="554"/>
      <c r="L21" s="555"/>
    </row>
    <row r="22" spans="2:12" s="6" customFormat="1" ht="36" customHeight="1">
      <c r="B22" s="539"/>
      <c r="C22" s="170"/>
      <c r="D22" s="134">
        <v>6</v>
      </c>
      <c r="E22" s="135" t="s">
        <v>383</v>
      </c>
      <c r="F22" s="159" t="s">
        <v>8</v>
      </c>
      <c r="G22" s="553"/>
      <c r="H22" s="554"/>
      <c r="I22" s="554"/>
      <c r="J22" s="554"/>
      <c r="K22" s="554"/>
      <c r="L22" s="555"/>
    </row>
    <row r="23" spans="2:12" s="6" customFormat="1" ht="36" customHeight="1">
      <c r="B23" s="539"/>
      <c r="C23" s="171"/>
      <c r="D23" s="136">
        <v>7</v>
      </c>
      <c r="E23" s="196" t="s">
        <v>444</v>
      </c>
      <c r="F23" s="158" t="s">
        <v>8</v>
      </c>
      <c r="G23" s="553"/>
      <c r="H23" s="554"/>
      <c r="I23" s="554"/>
      <c r="J23" s="554"/>
      <c r="K23" s="554"/>
      <c r="L23" s="555"/>
    </row>
    <row r="24" spans="2:12" s="6" customFormat="1" ht="21.75" customHeight="1">
      <c r="B24" s="539"/>
      <c r="C24" s="535" t="s">
        <v>433</v>
      </c>
      <c r="D24" s="536"/>
      <c r="E24" s="536"/>
      <c r="F24" s="537"/>
      <c r="G24" s="569"/>
      <c r="H24" s="570"/>
      <c r="I24" s="570"/>
      <c r="J24" s="570"/>
      <c r="K24" s="570"/>
      <c r="L24" s="571"/>
    </row>
    <row r="25" spans="2:12" s="6" customFormat="1" ht="36" customHeight="1">
      <c r="B25" s="539"/>
      <c r="C25" s="168"/>
      <c r="D25" s="137">
        <v>8</v>
      </c>
      <c r="E25" s="138" t="s">
        <v>384</v>
      </c>
      <c r="F25" s="157" t="s">
        <v>8</v>
      </c>
      <c r="G25" s="559"/>
      <c r="H25" s="560"/>
      <c r="I25" s="560"/>
      <c r="J25" s="560"/>
      <c r="K25" s="560"/>
      <c r="L25" s="561"/>
    </row>
    <row r="26" spans="2:12" s="6" customFormat="1" ht="36" customHeight="1">
      <c r="B26" s="539"/>
      <c r="C26" s="168"/>
      <c r="D26" s="139">
        <v>9</v>
      </c>
      <c r="E26" s="140" t="s">
        <v>385</v>
      </c>
      <c r="F26" s="159" t="s">
        <v>8</v>
      </c>
      <c r="G26" s="553"/>
      <c r="H26" s="554"/>
      <c r="I26" s="554"/>
      <c r="J26" s="554"/>
      <c r="K26" s="554"/>
      <c r="L26" s="555"/>
    </row>
    <row r="27" spans="2:12" s="6" customFormat="1" ht="36" customHeight="1">
      <c r="B27" s="539"/>
      <c r="C27" s="170"/>
      <c r="D27" s="141">
        <v>10</v>
      </c>
      <c r="E27" s="142" t="s">
        <v>431</v>
      </c>
      <c r="F27" s="160" t="s">
        <v>8</v>
      </c>
      <c r="G27" s="553"/>
      <c r="H27" s="554"/>
      <c r="I27" s="554"/>
      <c r="J27" s="554"/>
      <c r="K27" s="554"/>
      <c r="L27" s="555"/>
    </row>
    <row r="28" spans="2:12" s="6" customFormat="1" ht="21.75" customHeight="1">
      <c r="B28" s="539"/>
      <c r="C28" s="530" t="s">
        <v>458</v>
      </c>
      <c r="D28" s="533"/>
      <c r="E28" s="533"/>
      <c r="F28" s="534"/>
      <c r="G28" s="569"/>
      <c r="H28" s="570"/>
      <c r="I28" s="570"/>
      <c r="J28" s="570"/>
      <c r="K28" s="570"/>
      <c r="L28" s="571"/>
    </row>
    <row r="29" spans="2:12" s="6" customFormat="1" ht="36" customHeight="1">
      <c r="B29" s="539"/>
      <c r="C29" s="172"/>
      <c r="D29" s="137">
        <v>11</v>
      </c>
      <c r="E29" s="138" t="s">
        <v>432</v>
      </c>
      <c r="F29" s="161" t="s">
        <v>8</v>
      </c>
      <c r="G29" s="559"/>
      <c r="H29" s="560"/>
      <c r="I29" s="560"/>
      <c r="J29" s="560"/>
      <c r="K29" s="560"/>
      <c r="L29" s="561"/>
    </row>
    <row r="30" spans="2:12" s="6" customFormat="1" ht="36" customHeight="1">
      <c r="B30" s="539"/>
      <c r="C30" s="172"/>
      <c r="D30" s="139">
        <v>12</v>
      </c>
      <c r="E30" s="140" t="s">
        <v>386</v>
      </c>
      <c r="F30" s="162" t="s">
        <v>8</v>
      </c>
      <c r="G30" s="553"/>
      <c r="H30" s="554"/>
      <c r="I30" s="554"/>
      <c r="J30" s="554"/>
      <c r="K30" s="554"/>
      <c r="L30" s="555"/>
    </row>
    <row r="31" spans="2:12" s="6" customFormat="1" ht="36" customHeight="1">
      <c r="B31" s="539"/>
      <c r="C31" s="170"/>
      <c r="D31" s="141">
        <v>13</v>
      </c>
      <c r="E31" s="142" t="s">
        <v>387</v>
      </c>
      <c r="F31" s="163" t="s">
        <v>8</v>
      </c>
      <c r="G31" s="553"/>
      <c r="H31" s="554"/>
      <c r="I31" s="554"/>
      <c r="J31" s="554"/>
      <c r="K31" s="554"/>
      <c r="L31" s="555"/>
    </row>
    <row r="32" spans="2:12" s="6" customFormat="1" ht="21.75" customHeight="1">
      <c r="B32" s="539"/>
      <c r="C32" s="530" t="s">
        <v>377</v>
      </c>
      <c r="D32" s="533"/>
      <c r="E32" s="533"/>
      <c r="F32" s="534"/>
      <c r="G32" s="550"/>
      <c r="H32" s="551"/>
      <c r="I32" s="551"/>
      <c r="J32" s="551"/>
      <c r="K32" s="551"/>
      <c r="L32" s="552"/>
    </row>
    <row r="33" spans="2:12" s="6" customFormat="1" ht="36" customHeight="1">
      <c r="B33" s="539"/>
      <c r="C33" s="172"/>
      <c r="D33" s="143">
        <v>14</v>
      </c>
      <c r="E33" s="138" t="s">
        <v>388</v>
      </c>
      <c r="F33" s="161" t="s">
        <v>8</v>
      </c>
      <c r="G33" s="559"/>
      <c r="H33" s="560"/>
      <c r="I33" s="560"/>
      <c r="J33" s="560"/>
      <c r="K33" s="560"/>
      <c r="L33" s="561"/>
    </row>
    <row r="34" spans="2:12" s="6" customFormat="1" ht="36" customHeight="1">
      <c r="B34" s="539"/>
      <c r="C34" s="172"/>
      <c r="D34" s="144">
        <v>15</v>
      </c>
      <c r="E34" s="145" t="s">
        <v>389</v>
      </c>
      <c r="F34" s="162" t="s">
        <v>8</v>
      </c>
      <c r="G34" s="553"/>
      <c r="H34" s="554"/>
      <c r="I34" s="554"/>
      <c r="J34" s="554"/>
      <c r="K34" s="554"/>
      <c r="L34" s="555"/>
    </row>
    <row r="35" spans="2:12" s="6" customFormat="1" ht="36" customHeight="1">
      <c r="B35" s="539"/>
      <c r="C35" s="172"/>
      <c r="D35" s="144">
        <v>16</v>
      </c>
      <c r="E35" s="145" t="s">
        <v>390</v>
      </c>
      <c r="F35" s="162" t="s">
        <v>8</v>
      </c>
      <c r="G35" s="553"/>
      <c r="H35" s="554"/>
      <c r="I35" s="554"/>
      <c r="J35" s="554"/>
      <c r="K35" s="554"/>
      <c r="L35" s="555"/>
    </row>
    <row r="36" spans="2:12" s="6" customFormat="1" ht="36" customHeight="1">
      <c r="B36" s="540"/>
      <c r="C36" s="171"/>
      <c r="D36" s="146">
        <v>17</v>
      </c>
      <c r="E36" s="147" t="s">
        <v>391</v>
      </c>
      <c r="F36" s="164" t="s">
        <v>8</v>
      </c>
      <c r="G36" s="556"/>
      <c r="H36" s="557"/>
      <c r="I36" s="557"/>
      <c r="J36" s="557"/>
      <c r="K36" s="557"/>
      <c r="L36" s="558"/>
    </row>
    <row r="37" spans="2:12" ht="19.5" customHeight="1">
      <c r="B37" s="128" t="s">
        <v>392</v>
      </c>
      <c r="C37" s="26"/>
      <c r="D37" s="27"/>
      <c r="E37" s="27"/>
      <c r="F37" s="163" t="s">
        <v>8</v>
      </c>
      <c r="G37" s="544"/>
      <c r="H37" s="545"/>
      <c r="I37" s="545"/>
      <c r="J37" s="545"/>
      <c r="K37" s="545"/>
      <c r="L37" s="546"/>
    </row>
    <row r="38" spans="2:12" ht="19.5" customHeight="1">
      <c r="B38" s="528" t="s">
        <v>393</v>
      </c>
      <c r="C38" s="529"/>
      <c r="D38" s="529"/>
      <c r="E38" s="129"/>
      <c r="F38" s="165" t="s">
        <v>8</v>
      </c>
      <c r="G38" s="325"/>
      <c r="H38" s="325" t="s">
        <v>406</v>
      </c>
      <c r="I38" s="325"/>
      <c r="J38" s="325" t="s">
        <v>407</v>
      </c>
      <c r="K38" s="325"/>
      <c r="L38" s="328" t="s">
        <v>409</v>
      </c>
    </row>
  </sheetData>
  <sheetProtection algorithmName="SHA-512" hashValue="jRlLFYzg/ZdF8+LuUOPnu5bzxv6SAgW2DFOkn4qTYJB/swQpdbhmQEcuEFffOJ+WNa4XUWAcgvR3f67dXQGMvw==" saltValue="qHjRVkOziDAKOdPgvY3tTg==" spinCount="100000" sheet="1" objects="1" scenarios="1"/>
  <mergeCells count="37">
    <mergeCell ref="H2:I2"/>
    <mergeCell ref="H6:J6"/>
    <mergeCell ref="H8:I8"/>
    <mergeCell ref="G33:L33"/>
    <mergeCell ref="G34:L34"/>
    <mergeCell ref="G28:L28"/>
    <mergeCell ref="G18:L18"/>
    <mergeCell ref="G24:L24"/>
    <mergeCell ref="G25:L25"/>
    <mergeCell ref="G26:L26"/>
    <mergeCell ref="G27:L27"/>
    <mergeCell ref="G19:L19"/>
    <mergeCell ref="G20:L20"/>
    <mergeCell ref="G21:L21"/>
    <mergeCell ref="G22:L22"/>
    <mergeCell ref="G23:L23"/>
    <mergeCell ref="G37:L37"/>
    <mergeCell ref="G29:L29"/>
    <mergeCell ref="G30:L30"/>
    <mergeCell ref="G31:L31"/>
    <mergeCell ref="G32:L32"/>
    <mergeCell ref="H4:J4"/>
    <mergeCell ref="B10:E10"/>
    <mergeCell ref="B38:D38"/>
    <mergeCell ref="C15:F15"/>
    <mergeCell ref="C18:F18"/>
    <mergeCell ref="C24:F24"/>
    <mergeCell ref="C28:F28"/>
    <mergeCell ref="C32:F32"/>
    <mergeCell ref="B15:B36"/>
    <mergeCell ref="G16:L16"/>
    <mergeCell ref="G17:L17"/>
    <mergeCell ref="G10:L10"/>
    <mergeCell ref="G11:L11"/>
    <mergeCell ref="G15:L15"/>
    <mergeCell ref="G35:L35"/>
    <mergeCell ref="G36:L36"/>
  </mergeCells>
  <phoneticPr fontId="4"/>
  <dataValidations count="3">
    <dataValidation type="list" allowBlank="1" showInputMessage="1" showErrorMessage="1" sqref="G28" xr:uid="{00000000-0002-0000-0400-000000000000}">
      <formula1>"あり,なし"</formula1>
    </dataValidation>
    <dataValidation type="list" allowBlank="1" showInputMessage="1" showErrorMessage="1" sqref="G37" xr:uid="{00000000-0002-0000-0400-000001000000}">
      <formula1>"あり,なし,　"</formula1>
    </dataValidation>
    <dataValidation type="list" allowBlank="1" showInputMessage="1" showErrorMessage="1" sqref="G16:L17 G19:L23 G25:L27 G29:L31 G33:L36" xr:uid="{00000000-0002-0000-0400-000002000000}">
      <formula1>"達成,取組中,　"</formula1>
    </dataValidation>
  </dataValidations>
  <pageMargins left="0.7" right="0.7" top="0.75" bottom="0.75" header="0.3" footer="0.3"/>
  <pageSetup paperSize="9" scale="52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400-000004000000}">
          <x14:formula1>
            <xm:f>書き方!$A:$A</xm:f>
          </x14:formula1>
          <xm:sqref>F11 F13:F38</xm:sqref>
        </x14:dataValidation>
        <x14:dataValidation type="list" allowBlank="1" showInputMessage="1" showErrorMessage="1" xr:uid="{00000000-0002-0000-0400-000005000000}">
          <x14:formula1>
            <xm:f>'【使用不可】事務局用数式シート（基本情報）'!$A$2:$A$15</xm:f>
          </x14:formula1>
          <xm:sqref>G38 G12</xm:sqref>
        </x14:dataValidation>
        <x14:dataValidation type="list" allowBlank="1" showInputMessage="1" showErrorMessage="1" xr:uid="{00000000-0002-0000-0400-000006000000}">
          <x14:formula1>
            <xm:f>'【使用不可】事務局用数式シート（基本情報）'!$C$2:$C$13</xm:f>
          </x14:formula1>
          <xm:sqref>I38 I12:I14</xm:sqref>
        </x14:dataValidation>
        <x14:dataValidation type="list" allowBlank="1" showInputMessage="1" showErrorMessage="1" xr:uid="{00000000-0002-0000-0400-000007000000}">
          <x14:formula1>
            <xm:f>'【使用不可】事務局用数式シート（基本情報）'!$B$2:$B$15</xm:f>
          </x14:formula1>
          <xm:sqref>G13:G14</xm:sqref>
        </x14:dataValidation>
        <x14:dataValidation type="list" allowBlank="1" showInputMessage="1" showErrorMessage="1" xr:uid="{00000000-0002-0000-0400-000008000000}">
          <x14:formula1>
            <xm:f>'【使用不可】事務局用数式シート（基本情報）'!$D$2:$D$32</xm:f>
          </x14:formula1>
          <xm:sqref>K38 K12:K14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C00000"/>
    <pageSetUpPr fitToPage="1"/>
  </sheetPr>
  <dimension ref="A1:S32"/>
  <sheetViews>
    <sheetView workbookViewId="0">
      <selection activeCell="O30" sqref="O30"/>
    </sheetView>
  </sheetViews>
  <sheetFormatPr defaultRowHeight="13"/>
  <sheetData>
    <row r="1" spans="1:19" ht="13.5" thickBot="1">
      <c r="A1" s="377"/>
      <c r="B1" s="151"/>
      <c r="C1" s="151" t="s">
        <v>410</v>
      </c>
      <c r="D1" s="151" t="s">
        <v>411</v>
      </c>
      <c r="F1" s="250" t="s">
        <v>483</v>
      </c>
    </row>
    <row r="2" spans="1:19" ht="13.5" customHeight="1">
      <c r="A2" s="252">
        <v>2017</v>
      </c>
      <c r="B2" s="252">
        <v>2020</v>
      </c>
      <c r="C2" s="251">
        <v>1</v>
      </c>
      <c r="D2" s="257">
        <v>1</v>
      </c>
      <c r="F2" s="257" t="s">
        <v>480</v>
      </c>
      <c r="M2" s="574" t="s">
        <v>422</v>
      </c>
      <c r="N2" s="574"/>
      <c r="O2" s="574"/>
      <c r="P2" s="574"/>
      <c r="Q2" s="574"/>
      <c r="R2" s="574"/>
      <c r="S2" s="574"/>
    </row>
    <row r="3" spans="1:19" ht="13.5" thickBot="1">
      <c r="A3" s="254">
        <v>2018</v>
      </c>
      <c r="B3" s="254">
        <v>2021</v>
      </c>
      <c r="C3" s="253">
        <v>2</v>
      </c>
      <c r="D3" s="258">
        <v>2</v>
      </c>
      <c r="F3" s="259" t="s">
        <v>481</v>
      </c>
      <c r="M3" s="575"/>
      <c r="N3" s="575"/>
      <c r="O3" s="575"/>
      <c r="P3" s="575"/>
      <c r="Q3" s="575"/>
      <c r="R3" s="575"/>
      <c r="S3" s="575"/>
    </row>
    <row r="4" spans="1:19" ht="13.5" customHeight="1">
      <c r="A4" s="254">
        <v>2019</v>
      </c>
      <c r="B4" s="254">
        <v>2022</v>
      </c>
      <c r="C4" s="253">
        <v>3</v>
      </c>
      <c r="D4" s="258">
        <v>3</v>
      </c>
      <c r="M4" s="573" t="s">
        <v>423</v>
      </c>
      <c r="N4" s="573"/>
      <c r="O4" s="576" t="s">
        <v>424</v>
      </c>
      <c r="P4" s="576"/>
      <c r="Q4" s="576"/>
      <c r="R4" s="576"/>
      <c r="S4" s="576"/>
    </row>
    <row r="5" spans="1:19">
      <c r="A5" s="254">
        <v>2020</v>
      </c>
      <c r="B5" s="254">
        <v>2023</v>
      </c>
      <c r="C5" s="253">
        <v>4</v>
      </c>
      <c r="D5" s="258">
        <v>4</v>
      </c>
      <c r="M5" s="573"/>
      <c r="N5" s="573"/>
      <c r="O5" s="576"/>
      <c r="P5" s="576"/>
      <c r="Q5" s="576"/>
      <c r="R5" s="576"/>
      <c r="S5" s="576"/>
    </row>
    <row r="6" spans="1:19" ht="13.5" customHeight="1">
      <c r="A6" s="254">
        <v>2021</v>
      </c>
      <c r="B6" s="254">
        <v>2024</v>
      </c>
      <c r="C6" s="253">
        <v>5</v>
      </c>
      <c r="D6" s="258">
        <v>5</v>
      </c>
      <c r="M6" s="186"/>
      <c r="N6" s="186"/>
      <c r="O6" s="186"/>
      <c r="P6" s="186"/>
      <c r="Q6" s="186"/>
      <c r="R6" s="186"/>
      <c r="S6" s="186"/>
    </row>
    <row r="7" spans="1:19">
      <c r="A7" s="254">
        <v>2022</v>
      </c>
      <c r="B7" s="254">
        <v>2025</v>
      </c>
      <c r="C7" s="253">
        <v>6</v>
      </c>
      <c r="D7" s="258">
        <v>6</v>
      </c>
      <c r="M7" s="573" t="s">
        <v>425</v>
      </c>
      <c r="N7" s="573"/>
      <c r="O7" s="576" t="s">
        <v>426</v>
      </c>
      <c r="P7" s="576"/>
      <c r="Q7" s="576"/>
      <c r="R7" s="576"/>
      <c r="S7" s="576"/>
    </row>
    <row r="8" spans="1:19">
      <c r="A8" s="254">
        <v>2023</v>
      </c>
      <c r="B8" s="254">
        <v>2026</v>
      </c>
      <c r="C8" s="253">
        <v>7</v>
      </c>
      <c r="D8" s="258">
        <v>7</v>
      </c>
      <c r="M8" s="573"/>
      <c r="N8" s="573"/>
      <c r="O8" s="576"/>
      <c r="P8" s="576"/>
      <c r="Q8" s="576"/>
      <c r="R8" s="576"/>
      <c r="S8" s="576"/>
    </row>
    <row r="9" spans="1:19">
      <c r="A9" s="254">
        <v>2024</v>
      </c>
      <c r="B9" s="254">
        <v>2027</v>
      </c>
      <c r="C9" s="253">
        <v>8</v>
      </c>
      <c r="D9" s="258">
        <v>8</v>
      </c>
      <c r="M9" s="186"/>
      <c r="N9" s="186"/>
      <c r="O9" s="186"/>
      <c r="P9" s="186"/>
      <c r="Q9" s="186"/>
      <c r="R9" s="186"/>
      <c r="S9" s="186"/>
    </row>
    <row r="10" spans="1:19">
      <c r="A10" s="254">
        <v>2025</v>
      </c>
      <c r="B10" s="254">
        <v>2028</v>
      </c>
      <c r="C10" s="253">
        <v>9</v>
      </c>
      <c r="D10" s="258">
        <v>9</v>
      </c>
      <c r="M10" s="573" t="s">
        <v>427</v>
      </c>
      <c r="N10" s="573"/>
      <c r="O10" s="576" t="s">
        <v>428</v>
      </c>
      <c r="P10" s="576"/>
      <c r="Q10" s="576"/>
      <c r="R10" s="576"/>
      <c r="S10" s="576"/>
    </row>
    <row r="11" spans="1:19">
      <c r="A11" s="254">
        <v>2026</v>
      </c>
      <c r="B11" s="254">
        <v>2029</v>
      </c>
      <c r="C11" s="253">
        <v>10</v>
      </c>
      <c r="D11" s="258">
        <v>10</v>
      </c>
      <c r="M11" s="573"/>
      <c r="N11" s="573"/>
      <c r="O11" s="576"/>
      <c r="P11" s="576"/>
      <c r="Q11" s="576"/>
      <c r="R11" s="576"/>
      <c r="S11" s="576"/>
    </row>
    <row r="12" spans="1:19">
      <c r="A12" s="254">
        <v>2027</v>
      </c>
      <c r="B12" s="254">
        <v>2030</v>
      </c>
      <c r="C12" s="253">
        <v>11</v>
      </c>
      <c r="D12" s="258">
        <v>11</v>
      </c>
      <c r="M12" s="186"/>
      <c r="N12" s="186"/>
      <c r="O12" s="186"/>
      <c r="P12" s="186"/>
      <c r="Q12" s="186"/>
      <c r="R12" s="186"/>
      <c r="S12" s="186"/>
    </row>
    <row r="13" spans="1:19" ht="13.5" thickBot="1">
      <c r="A13" s="254">
        <v>2028</v>
      </c>
      <c r="B13" s="254">
        <v>2031</v>
      </c>
      <c r="C13" s="255">
        <v>12</v>
      </c>
      <c r="D13" s="258">
        <v>12</v>
      </c>
      <c r="M13" s="573" t="s">
        <v>429</v>
      </c>
      <c r="N13" s="573"/>
      <c r="O13" s="576" t="s">
        <v>430</v>
      </c>
      <c r="P13" s="576"/>
      <c r="Q13" s="576"/>
      <c r="R13" s="576"/>
      <c r="S13" s="576"/>
    </row>
    <row r="14" spans="1:19">
      <c r="A14" s="254">
        <v>2029</v>
      </c>
      <c r="B14" s="254">
        <v>2032</v>
      </c>
      <c r="D14" s="258">
        <v>13</v>
      </c>
      <c r="M14" s="573"/>
      <c r="N14" s="573"/>
      <c r="O14" s="576"/>
      <c r="P14" s="576"/>
      <c r="Q14" s="576"/>
      <c r="R14" s="576"/>
      <c r="S14" s="576"/>
    </row>
    <row r="15" spans="1:19" ht="13.5" thickBot="1">
      <c r="A15" s="256">
        <v>2030</v>
      </c>
      <c r="B15" s="256">
        <v>2033</v>
      </c>
      <c r="D15" s="258">
        <v>14</v>
      </c>
      <c r="M15" s="189"/>
      <c r="N15" s="189"/>
      <c r="O15" s="189"/>
      <c r="P15" s="189"/>
      <c r="Q15" s="189"/>
      <c r="R15" s="189"/>
      <c r="S15" s="189"/>
    </row>
    <row r="16" spans="1:19" ht="13.5" customHeight="1">
      <c r="A16" s="377"/>
      <c r="D16" s="258">
        <v>15</v>
      </c>
      <c r="M16" s="572"/>
      <c r="N16" s="572"/>
      <c r="O16" s="572"/>
      <c r="P16" s="572"/>
      <c r="Q16" s="572"/>
      <c r="R16" s="572"/>
      <c r="S16" s="572"/>
    </row>
    <row r="17" spans="1:19">
      <c r="A17" s="377"/>
      <c r="D17" s="258">
        <v>16</v>
      </c>
      <c r="M17" s="572"/>
      <c r="N17" s="572"/>
      <c r="O17" s="572"/>
      <c r="P17" s="572"/>
      <c r="Q17" s="572"/>
      <c r="R17" s="572"/>
      <c r="S17" s="572"/>
    </row>
    <row r="18" spans="1:19">
      <c r="A18" s="377"/>
      <c r="D18" s="258">
        <v>17</v>
      </c>
      <c r="M18" s="572"/>
      <c r="N18" s="572"/>
      <c r="O18" s="572"/>
      <c r="P18" s="572"/>
      <c r="Q18" s="572"/>
      <c r="R18" s="572"/>
      <c r="S18" s="572"/>
    </row>
    <row r="19" spans="1:19">
      <c r="A19" s="377"/>
      <c r="D19" s="258">
        <v>18</v>
      </c>
    </row>
    <row r="20" spans="1:19">
      <c r="A20" s="377"/>
      <c r="D20" s="258">
        <v>19</v>
      </c>
    </row>
    <row r="21" spans="1:19">
      <c r="A21" s="377"/>
      <c r="D21" s="258">
        <v>20</v>
      </c>
    </row>
    <row r="22" spans="1:19">
      <c r="A22" s="377"/>
      <c r="D22" s="258">
        <v>21</v>
      </c>
    </row>
    <row r="23" spans="1:19">
      <c r="A23" s="377"/>
      <c r="D23" s="258">
        <v>22</v>
      </c>
    </row>
    <row r="24" spans="1:19">
      <c r="A24" s="377"/>
      <c r="D24" s="258">
        <v>23</v>
      </c>
    </row>
    <row r="25" spans="1:19">
      <c r="A25" s="377"/>
      <c r="D25" s="258">
        <v>24</v>
      </c>
    </row>
    <row r="26" spans="1:19">
      <c r="D26" s="258">
        <v>25</v>
      </c>
    </row>
    <row r="27" spans="1:19">
      <c r="D27" s="258">
        <v>26</v>
      </c>
    </row>
    <row r="28" spans="1:19">
      <c r="D28" s="258">
        <v>27</v>
      </c>
    </row>
    <row r="29" spans="1:19">
      <c r="D29" s="258">
        <v>28</v>
      </c>
    </row>
    <row r="30" spans="1:19">
      <c r="D30" s="258">
        <v>29</v>
      </c>
    </row>
    <row r="31" spans="1:19">
      <c r="D31" s="258">
        <v>30</v>
      </c>
    </row>
    <row r="32" spans="1:19" ht="13.5" thickBot="1">
      <c r="D32" s="259">
        <v>31</v>
      </c>
    </row>
  </sheetData>
  <mergeCells count="10">
    <mergeCell ref="M2:S3"/>
    <mergeCell ref="O4:S5"/>
    <mergeCell ref="O7:S8"/>
    <mergeCell ref="O10:S11"/>
    <mergeCell ref="O13:S14"/>
    <mergeCell ref="M16:S18"/>
    <mergeCell ref="M4:N5"/>
    <mergeCell ref="M7:N8"/>
    <mergeCell ref="M10:N11"/>
    <mergeCell ref="M13:N14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tabColor rgb="FFC00000"/>
    <pageSetUpPr fitToPage="1"/>
  </sheetPr>
  <dimension ref="A1:N82"/>
  <sheetViews>
    <sheetView topLeftCell="A61" zoomScale="85" zoomScaleNormal="85" zoomScaleSheetLayoutView="100" workbookViewId="0">
      <selection activeCell="F36" sqref="F36"/>
    </sheetView>
  </sheetViews>
  <sheetFormatPr defaultRowHeight="13"/>
  <cols>
    <col min="1" max="1" width="1.36328125" customWidth="1"/>
    <col min="2" max="2" width="4.36328125" customWidth="1"/>
    <col min="3" max="4" width="16.6328125" customWidth="1"/>
    <col min="6" max="6" width="77.36328125" customWidth="1"/>
    <col min="7" max="7" width="10.6328125" customWidth="1"/>
  </cols>
  <sheetData>
    <row r="1" spans="1:14" ht="13.5" thickBot="1">
      <c r="N1" s="148"/>
    </row>
    <row r="2" spans="1:14" ht="13.5" thickBot="1">
      <c r="C2" s="151" t="s">
        <v>470</v>
      </c>
      <c r="D2" s="154">
        <f>表紙!G22</f>
        <v>0</v>
      </c>
      <c r="E2" s="188" t="s">
        <v>437</v>
      </c>
      <c r="F2" s="154">
        <f>表紙!M22</f>
        <v>0</v>
      </c>
      <c r="N2" s="148"/>
    </row>
    <row r="3" spans="1:14" ht="13.5" thickBot="1">
      <c r="N3" s="148"/>
    </row>
    <row r="4" spans="1:14" ht="13.5" thickBot="1">
      <c r="C4" s="151" t="s">
        <v>401</v>
      </c>
      <c r="D4" s="567">
        <f>表紙!G24</f>
        <v>0</v>
      </c>
      <c r="E4" s="606"/>
      <c r="F4" s="568"/>
      <c r="G4" s="174"/>
      <c r="H4" s="153"/>
      <c r="I4" s="153"/>
      <c r="J4" s="153"/>
      <c r="K4" s="153"/>
      <c r="L4" s="153"/>
      <c r="M4" s="153"/>
      <c r="N4" s="152"/>
    </row>
    <row r="5" spans="1:14" ht="13.5" thickBot="1">
      <c r="N5" s="148"/>
    </row>
    <row r="6" spans="1:14" ht="13.5" thickBot="1">
      <c r="C6" t="s">
        <v>419</v>
      </c>
      <c r="D6" s="567">
        <f>表紙!G26</f>
        <v>0</v>
      </c>
      <c r="E6" s="568"/>
      <c r="N6" s="148"/>
    </row>
    <row r="7" spans="1:14">
      <c r="I7" s="577" t="s">
        <v>440</v>
      </c>
      <c r="J7" s="578"/>
      <c r="N7" s="148"/>
    </row>
    <row r="8" spans="1:14" ht="13.5" thickBot="1">
      <c r="B8" t="s">
        <v>368</v>
      </c>
      <c r="I8" s="579"/>
      <c r="J8" s="580"/>
    </row>
    <row r="9" spans="1:14" ht="5.25" customHeight="1"/>
    <row r="10" spans="1:14">
      <c r="B10" s="183" t="s">
        <v>15</v>
      </c>
      <c r="C10" s="526" t="s">
        <v>420</v>
      </c>
      <c r="D10" s="527"/>
      <c r="E10" s="50" t="s">
        <v>361</v>
      </c>
      <c r="F10" s="50" t="s">
        <v>362</v>
      </c>
      <c r="G10" s="50" t="s">
        <v>356</v>
      </c>
      <c r="I10" s="190" t="s">
        <v>438</v>
      </c>
      <c r="J10" s="190" t="s">
        <v>439</v>
      </c>
    </row>
    <row r="11" spans="1:14" ht="42" customHeight="1">
      <c r="B11" s="618" t="s">
        <v>336</v>
      </c>
      <c r="C11" s="590" t="s">
        <v>3</v>
      </c>
      <c r="D11" s="591"/>
      <c r="E11" s="66" t="s">
        <v>10</v>
      </c>
      <c r="F11" s="175" t="str">
        <f>IF('入力シート （公表情報項目順番　概要情報）'!G14="","",('入力シート （公表情報項目順番　概要情報）'!G14))</f>
        <v/>
      </c>
      <c r="G11" s="67">
        <v>600</v>
      </c>
      <c r="I11" s="191" t="s">
        <v>403</v>
      </c>
      <c r="J11" s="191" t="s">
        <v>403</v>
      </c>
    </row>
    <row r="12" spans="1:14" ht="19.5" customHeight="1">
      <c r="A12" s="61"/>
      <c r="B12" s="619"/>
      <c r="C12" s="611" t="s">
        <v>466</v>
      </c>
      <c r="D12" s="612"/>
      <c r="E12" s="68" t="s">
        <v>8</v>
      </c>
      <c r="F12" s="182">
        <f>'入力シート（公表情報項目順番　宣言事業所）'!G13</f>
        <v>0</v>
      </c>
      <c r="G12" s="69"/>
      <c r="I12" s="191" t="s">
        <v>403</v>
      </c>
      <c r="J12" s="191" t="s">
        <v>403</v>
      </c>
    </row>
    <row r="13" spans="1:14" ht="42" customHeight="1">
      <c r="A13" s="61"/>
      <c r="B13" s="624" t="s">
        <v>367</v>
      </c>
      <c r="C13" s="616" t="s">
        <v>324</v>
      </c>
      <c r="D13" s="617"/>
      <c r="E13" s="64" t="s">
        <v>10</v>
      </c>
      <c r="F13" s="175" t="str">
        <f>IF('入力シート （公表情報項目順番　概要情報）'!G15="","",('入力シート （公表情報項目順番　概要情報）'!G15))</f>
        <v/>
      </c>
      <c r="G13" s="65">
        <v>600</v>
      </c>
      <c r="I13" s="191" t="s">
        <v>403</v>
      </c>
      <c r="J13" s="191" t="s">
        <v>403</v>
      </c>
    </row>
    <row r="14" spans="1:14" ht="42" customHeight="1">
      <c r="B14" s="624"/>
      <c r="C14" s="584" t="s">
        <v>320</v>
      </c>
      <c r="D14" s="586"/>
      <c r="E14" s="57" t="s">
        <v>10</v>
      </c>
      <c r="F14" s="175" t="str">
        <f>IF('入力シート（公表情報項目順番　宣言事業所）'!G15="","",('入力シート（公表情報項目順番　宣言事業所）'!G15))</f>
        <v/>
      </c>
      <c r="G14" s="37">
        <v>600</v>
      </c>
      <c r="I14" s="191" t="s">
        <v>403</v>
      </c>
      <c r="J14" s="191" t="s">
        <v>403</v>
      </c>
    </row>
    <row r="15" spans="1:14" ht="42" customHeight="1">
      <c r="B15" s="624"/>
      <c r="C15" s="621" t="s">
        <v>329</v>
      </c>
      <c r="D15" s="622"/>
      <c r="E15" s="62" t="s">
        <v>10</v>
      </c>
      <c r="F15" s="175" t="str">
        <f>IF('入力シート（公表情報項目順番　宣言事業所）'!G14="","",('入力シート（公表情報項目順番　宣言事業所）'!G14))</f>
        <v/>
      </c>
      <c r="G15" s="42">
        <v>600</v>
      </c>
      <c r="I15" s="191" t="s">
        <v>403</v>
      </c>
      <c r="J15" s="191" t="s">
        <v>403</v>
      </c>
    </row>
    <row r="16" spans="1:14" ht="42" customHeight="1">
      <c r="B16" s="619"/>
      <c r="C16" s="607" t="s">
        <v>330</v>
      </c>
      <c r="D16" s="623"/>
      <c r="E16" s="38" t="s">
        <v>10</v>
      </c>
      <c r="F16" s="175" t="str">
        <f>IF('入力シート（公表情報項目順番　宣言事業所）'!G16="","",('入力シート（公表情報項目順番　宣言事業所）'!G16))</f>
        <v/>
      </c>
      <c r="G16" s="39">
        <v>600</v>
      </c>
      <c r="I16" s="191" t="s">
        <v>403</v>
      </c>
      <c r="J16" s="191" t="s">
        <v>403</v>
      </c>
    </row>
    <row r="17" spans="1:10" ht="42" customHeight="1">
      <c r="B17" s="613" t="s">
        <v>455</v>
      </c>
      <c r="C17" s="94" t="s">
        <v>352</v>
      </c>
      <c r="D17" s="70"/>
      <c r="E17" s="71" t="s">
        <v>10</v>
      </c>
      <c r="F17" s="175" t="str">
        <f>IF('入力シート（公表情報項目順番　宣言事業所）'!G26="","",('入力シート（公表情報項目順番　宣言事業所）'!G26))</f>
        <v/>
      </c>
      <c r="G17" s="72">
        <v>600</v>
      </c>
      <c r="I17" s="191" t="s">
        <v>403</v>
      </c>
      <c r="J17" s="191" t="s">
        <v>403</v>
      </c>
    </row>
    <row r="18" spans="1:10" ht="42" customHeight="1">
      <c r="A18" s="61"/>
      <c r="B18" s="614"/>
      <c r="C18" s="95" t="s">
        <v>350</v>
      </c>
      <c r="D18" s="91"/>
      <c r="E18" s="92" t="s">
        <v>10</v>
      </c>
      <c r="F18" s="175" t="str">
        <f>IF('入力シート（公表情報項目順番　宣言事業所）'!G19="","",('入力シート（公表情報項目順番　宣言事業所）'!G19))</f>
        <v/>
      </c>
      <c r="G18" s="93">
        <v>600</v>
      </c>
      <c r="I18" s="191" t="s">
        <v>403</v>
      </c>
      <c r="J18" s="191" t="s">
        <v>403</v>
      </c>
    </row>
    <row r="19" spans="1:10" ht="42" customHeight="1">
      <c r="A19" s="61"/>
      <c r="B19" s="620" t="s">
        <v>456</v>
      </c>
      <c r="C19" s="96" t="s">
        <v>340</v>
      </c>
      <c r="D19" s="90"/>
      <c r="E19" s="64" t="s">
        <v>10</v>
      </c>
      <c r="F19" s="175" t="str">
        <f>IF('入力シート（公表情報項目順番　宣言事業所）'!G40="","",('入力シート（公表情報項目順番　宣言事業所）'!G40))</f>
        <v/>
      </c>
      <c r="G19" s="65">
        <v>600</v>
      </c>
      <c r="I19" s="191" t="s">
        <v>403</v>
      </c>
      <c r="J19" s="191" t="s">
        <v>403</v>
      </c>
    </row>
    <row r="20" spans="1:10" ht="42" customHeight="1">
      <c r="B20" s="620"/>
      <c r="C20" s="59" t="s">
        <v>341</v>
      </c>
      <c r="D20" s="60"/>
      <c r="E20" s="57" t="s">
        <v>10</v>
      </c>
      <c r="F20" s="175" t="str">
        <f>IF('入力シート（公表情報項目順番　宣言事業所）'!G43="","",('入力シート（公表情報項目順番　宣言事業所）'!G43))</f>
        <v/>
      </c>
      <c r="G20" s="58">
        <v>600</v>
      </c>
      <c r="I20" s="191" t="s">
        <v>403</v>
      </c>
      <c r="J20" s="191" t="s">
        <v>403</v>
      </c>
    </row>
    <row r="21" spans="1:10" ht="42" customHeight="1">
      <c r="A21" s="61"/>
      <c r="B21" s="620"/>
      <c r="C21" s="53" t="s">
        <v>321</v>
      </c>
      <c r="D21" s="54"/>
      <c r="E21" s="57" t="s">
        <v>10</v>
      </c>
      <c r="F21" s="175" t="str">
        <f>IF('入力シート（公表情報項目順番　宣言事業所）'!G45="","",('入力シート（公表情報項目順番　宣言事業所）'!G45))</f>
        <v/>
      </c>
      <c r="G21" s="58">
        <v>600</v>
      </c>
      <c r="I21" s="191" t="s">
        <v>403</v>
      </c>
      <c r="J21" s="191" t="s">
        <v>403</v>
      </c>
    </row>
    <row r="22" spans="1:10" ht="42" customHeight="1">
      <c r="A22" s="61"/>
      <c r="B22" s="620"/>
      <c r="C22" s="97" t="s">
        <v>319</v>
      </c>
      <c r="D22" s="73"/>
      <c r="E22" s="74" t="s">
        <v>10</v>
      </c>
      <c r="F22" s="175" t="str">
        <f>IF('入力シート （公表情報項目順番　概要情報）'!G24="","",('入力シート （公表情報項目順番　概要情報）'!G24))</f>
        <v/>
      </c>
      <c r="G22" s="75">
        <v>600</v>
      </c>
      <c r="I22" s="191" t="s">
        <v>403</v>
      </c>
      <c r="J22" s="191" t="s">
        <v>403</v>
      </c>
    </row>
    <row r="23" spans="1:10" ht="42" customHeight="1">
      <c r="B23" s="604" t="s">
        <v>457</v>
      </c>
      <c r="C23" s="76" t="s">
        <v>318</v>
      </c>
      <c r="D23" s="77"/>
      <c r="E23" s="78" t="s">
        <v>10</v>
      </c>
      <c r="F23" s="175" t="str">
        <f>IF('入力シート （公表情報項目順番　概要情報）'!G25="","",('入力シート （公表情報項目順番　概要情報）'!G25))</f>
        <v/>
      </c>
      <c r="G23" s="79">
        <v>600</v>
      </c>
      <c r="I23" s="191" t="s">
        <v>403</v>
      </c>
      <c r="J23" s="191" t="s">
        <v>403</v>
      </c>
    </row>
    <row r="24" spans="1:10" ht="42" customHeight="1">
      <c r="A24" s="61"/>
      <c r="B24" s="605"/>
      <c r="C24" s="98" t="s">
        <v>327</v>
      </c>
      <c r="D24" s="77"/>
      <c r="E24" s="78" t="s">
        <v>10</v>
      </c>
      <c r="F24" s="175" t="str">
        <f>IF('入力シート （公表情報項目順番　概要情報）'!G26="","",('入力シート （公表情報項目順番　概要情報）'!G26))</f>
        <v/>
      </c>
      <c r="G24" s="79">
        <v>600</v>
      </c>
      <c r="I24" s="191" t="s">
        <v>403</v>
      </c>
      <c r="J24" s="191" t="s">
        <v>403</v>
      </c>
    </row>
    <row r="25" spans="1:10" ht="9.75" customHeight="1">
      <c r="B25" s="85"/>
      <c r="C25" s="86"/>
      <c r="D25" s="86"/>
      <c r="E25" s="87"/>
      <c r="F25" s="88"/>
      <c r="G25" s="89"/>
    </row>
    <row r="26" spans="1:10">
      <c r="B26" t="s">
        <v>355</v>
      </c>
    </row>
    <row r="27" spans="1:10" ht="5.25" customHeight="1"/>
    <row r="28" spans="1:10">
      <c r="B28" s="615" t="s">
        <v>360</v>
      </c>
      <c r="C28" s="615"/>
      <c r="D28" s="615"/>
      <c r="E28" s="50" t="s">
        <v>361</v>
      </c>
      <c r="F28" s="50" t="s">
        <v>362</v>
      </c>
      <c r="G28" s="50" t="s">
        <v>356</v>
      </c>
      <c r="I28" s="190" t="s">
        <v>438</v>
      </c>
      <c r="J28" s="190" t="s">
        <v>439</v>
      </c>
    </row>
    <row r="29" spans="1:10" ht="19.5" customHeight="1">
      <c r="B29" s="19" t="s">
        <v>459</v>
      </c>
      <c r="C29" s="20"/>
      <c r="D29" s="21"/>
      <c r="E29" s="22" t="s">
        <v>9</v>
      </c>
      <c r="F29" s="199" t="str">
        <f>IF('入力シート （公表情報項目順番　概要情報）'!G17="","",('入力シート （公表情報項目順番　概要情報）'!G17))</f>
        <v/>
      </c>
      <c r="G29" s="23">
        <v>50</v>
      </c>
      <c r="I29" s="191" t="s">
        <v>403</v>
      </c>
      <c r="J29" s="191" t="s">
        <v>403</v>
      </c>
    </row>
    <row r="30" spans="1:10" ht="19.5" customHeight="1">
      <c r="B30" s="111" t="s">
        <v>333</v>
      </c>
      <c r="C30" s="112"/>
      <c r="D30" s="113"/>
      <c r="E30" s="114" t="s">
        <v>9</v>
      </c>
      <c r="F30" s="199" t="str">
        <f>IF('入力シート （公表情報項目順番　概要情報）'!G18="","",('入力シート （公表情報項目順番　概要情報）'!G18))</f>
        <v/>
      </c>
      <c r="G30" s="115">
        <v>100</v>
      </c>
      <c r="I30" s="191" t="s">
        <v>403</v>
      </c>
      <c r="J30" s="191" t="s">
        <v>403</v>
      </c>
    </row>
    <row r="31" spans="1:10" ht="19.5" customHeight="1">
      <c r="B31" s="59" t="s">
        <v>325</v>
      </c>
      <c r="C31" s="116"/>
      <c r="D31" s="60"/>
      <c r="E31" s="102" t="s">
        <v>9</v>
      </c>
      <c r="F31" s="199" t="str">
        <f>IF('入力シート （公表情報項目順番　概要情報）'!G19="","",('入力シート （公表情報項目順番　概要情報）'!G19))</f>
        <v/>
      </c>
      <c r="G31" s="117" t="s">
        <v>311</v>
      </c>
      <c r="I31" s="191" t="s">
        <v>403</v>
      </c>
      <c r="J31" s="191" t="s">
        <v>403</v>
      </c>
    </row>
    <row r="32" spans="1:10" ht="42" customHeight="1">
      <c r="B32" s="59" t="s">
        <v>326</v>
      </c>
      <c r="C32" s="118"/>
      <c r="D32" s="119"/>
      <c r="E32" s="57" t="s">
        <v>10</v>
      </c>
      <c r="F32" s="175" t="str">
        <f>IF('入力シート （公表情報項目順番　概要情報）'!G20="","",('入力シート （公表情報項目順番　概要情報）'!G20))</f>
        <v/>
      </c>
      <c r="G32" s="58" t="s">
        <v>312</v>
      </c>
      <c r="I32" s="191" t="s">
        <v>403</v>
      </c>
      <c r="J32" s="191" t="s">
        <v>403</v>
      </c>
    </row>
    <row r="33" spans="2:10" ht="19.5" customHeight="1">
      <c r="B33" s="59" t="s">
        <v>450</v>
      </c>
      <c r="C33" s="116"/>
      <c r="D33" s="60"/>
      <c r="E33" s="55" t="s">
        <v>8</v>
      </c>
      <c r="F33" s="197">
        <f>'入力シート （公表情報項目順番　概要情報）'!G21</f>
        <v>0</v>
      </c>
      <c r="G33" s="56"/>
      <c r="I33" s="191" t="s">
        <v>403</v>
      </c>
      <c r="J33" s="191" t="s">
        <v>403</v>
      </c>
    </row>
    <row r="34" spans="2:10" ht="19.5" customHeight="1">
      <c r="B34" s="59" t="s">
        <v>451</v>
      </c>
      <c r="C34" s="116"/>
      <c r="D34" s="60"/>
      <c r="E34" s="55" t="s">
        <v>8</v>
      </c>
      <c r="F34" s="197">
        <f>'入力シート （公表情報項目順番　概要情報）'!G22</f>
        <v>0</v>
      </c>
      <c r="G34" s="56"/>
      <c r="I34" s="191" t="s">
        <v>403</v>
      </c>
      <c r="J34" s="191" t="s">
        <v>403</v>
      </c>
    </row>
    <row r="35" spans="2:10" ht="19.5" customHeight="1">
      <c r="B35" s="59" t="s">
        <v>452</v>
      </c>
      <c r="C35" s="116"/>
      <c r="D35" s="60"/>
      <c r="E35" s="55" t="s">
        <v>8</v>
      </c>
      <c r="F35" s="197">
        <f>'入力シート （公表情報項目順番　概要情報）'!G23</f>
        <v>0</v>
      </c>
      <c r="G35" s="56"/>
      <c r="I35" s="191" t="s">
        <v>403</v>
      </c>
      <c r="J35" s="191" t="s">
        <v>403</v>
      </c>
    </row>
    <row r="36" spans="2:10" ht="33.75" customHeight="1">
      <c r="B36" s="59" t="s">
        <v>334</v>
      </c>
      <c r="C36" s="116"/>
      <c r="D36" s="60"/>
      <c r="E36" s="102" t="s">
        <v>9</v>
      </c>
      <c r="F36" s="199" t="e">
        <f>IF('入力シート （公表情報項目順番　概要情報）'!#REF!="","",('入力シート （公表情報項目順番　概要情報）'!#REF!))</f>
        <v>#REF!</v>
      </c>
      <c r="G36" s="117">
        <v>2000</v>
      </c>
      <c r="I36" s="191" t="s">
        <v>403</v>
      </c>
      <c r="J36" s="191" t="s">
        <v>403</v>
      </c>
    </row>
    <row r="37" spans="2:10" ht="33.75" customHeight="1">
      <c r="B37" s="592" t="s">
        <v>335</v>
      </c>
      <c r="C37" s="593"/>
      <c r="D37" s="594"/>
      <c r="E37" s="102" t="s">
        <v>9</v>
      </c>
      <c r="F37" s="199" t="e">
        <f>IF('入力シート （公表情報項目順番　概要情報）'!#REF!="","",('入力シート （公表情報項目順番　概要情報）'!#REF!))</f>
        <v>#REF!</v>
      </c>
      <c r="G37" s="117">
        <v>200</v>
      </c>
      <c r="I37" s="191" t="s">
        <v>403</v>
      </c>
      <c r="J37" s="191" t="s">
        <v>403</v>
      </c>
    </row>
    <row r="38" spans="2:10" ht="33.75" customHeight="1">
      <c r="B38" s="53" t="s">
        <v>323</v>
      </c>
      <c r="C38" s="116"/>
      <c r="D38" s="60"/>
      <c r="E38" s="120"/>
      <c r="F38" s="177" t="s">
        <v>359</v>
      </c>
      <c r="G38" s="121"/>
      <c r="I38" s="192" t="s">
        <v>403</v>
      </c>
      <c r="J38" s="192" t="s">
        <v>403</v>
      </c>
    </row>
    <row r="39" spans="2:10" ht="33.75" customHeight="1">
      <c r="B39" s="52" t="s">
        <v>322</v>
      </c>
      <c r="C39" s="107"/>
      <c r="D39" s="63"/>
      <c r="E39" s="108"/>
      <c r="F39" s="198" t="s">
        <v>359</v>
      </c>
      <c r="G39" s="110"/>
      <c r="I39" s="192" t="s">
        <v>403</v>
      </c>
      <c r="J39" s="192" t="s">
        <v>403</v>
      </c>
    </row>
    <row r="40" spans="2:10" ht="9.75" customHeight="1">
      <c r="B40" s="85"/>
      <c r="C40" s="86"/>
      <c r="D40" s="86"/>
      <c r="E40" s="87"/>
      <c r="F40" s="99"/>
      <c r="G40" s="89"/>
    </row>
    <row r="41" spans="2:10">
      <c r="B41" s="100" t="s">
        <v>358</v>
      </c>
      <c r="C41" s="100"/>
      <c r="D41" s="100"/>
      <c r="E41" s="100"/>
      <c r="F41" s="100"/>
      <c r="G41" s="100"/>
    </row>
    <row r="42" spans="2:10" ht="5.25" customHeight="1"/>
    <row r="43" spans="2:10">
      <c r="B43" s="581" t="s">
        <v>421</v>
      </c>
      <c r="C43" s="582"/>
      <c r="D43" s="583"/>
      <c r="E43" s="50" t="s">
        <v>361</v>
      </c>
      <c r="F43" s="50" t="s">
        <v>362</v>
      </c>
      <c r="G43" s="50" t="s">
        <v>356</v>
      </c>
      <c r="I43" s="190" t="s">
        <v>438</v>
      </c>
      <c r="J43" s="190" t="s">
        <v>439</v>
      </c>
    </row>
    <row r="44" spans="2:10" ht="42" customHeight="1">
      <c r="B44" s="598" t="s">
        <v>354</v>
      </c>
      <c r="C44" s="599"/>
      <c r="D44" s="600"/>
      <c r="E44" s="66" t="s">
        <v>10</v>
      </c>
      <c r="F44" s="200" t="str">
        <f>IF('入力シート（公表情報項目順番　宣言事業所）'!G11="","",('入力シート（公表情報項目順番　宣言事業所）'!G11))</f>
        <v xml:space="preserve">平成２９年度　入職　３名　うち平成２９～令和元年度の退職　●名
平成３０年度　入職　３名　うち平成３０～令和元年度の退職　●名
令和元年度　入職　●名　うち令和元年度中の退職　●名
</v>
      </c>
      <c r="G44" s="67">
        <v>600</v>
      </c>
      <c r="I44" s="191" t="s">
        <v>403</v>
      </c>
      <c r="J44" s="191" t="s">
        <v>403</v>
      </c>
    </row>
    <row r="45" spans="2:10" ht="42" customHeight="1">
      <c r="B45" s="595" t="s">
        <v>328</v>
      </c>
      <c r="C45" s="596"/>
      <c r="D45" s="597"/>
      <c r="E45" s="57" t="s">
        <v>10</v>
      </c>
      <c r="F45" s="200" t="str">
        <f>IF('入力シート（公表情報項目順番　宣言事業所）'!G12="","",('入力シート（公表情報項目順番　宣言事業所）'!G12))</f>
        <v/>
      </c>
      <c r="G45" s="58">
        <v>600</v>
      </c>
      <c r="I45" s="191" t="s">
        <v>403</v>
      </c>
      <c r="J45" s="191" t="s">
        <v>403</v>
      </c>
    </row>
    <row r="46" spans="2:10" ht="42" customHeight="1">
      <c r="B46" s="584" t="s">
        <v>342</v>
      </c>
      <c r="C46" s="585"/>
      <c r="D46" s="586"/>
      <c r="E46" s="57" t="s">
        <v>10</v>
      </c>
      <c r="F46" s="200" t="str">
        <f>IF('入力シート（公表情報項目順番　宣言事業所）'!G17="","",('入力シート（公表情報項目順番　宣言事業所）'!G17))</f>
        <v/>
      </c>
      <c r="G46" s="58">
        <v>600</v>
      </c>
      <c r="I46" s="191" t="s">
        <v>403</v>
      </c>
      <c r="J46" s="191" t="s">
        <v>403</v>
      </c>
    </row>
    <row r="47" spans="2:10" ht="19.5" customHeight="1">
      <c r="B47" s="584" t="s">
        <v>465</v>
      </c>
      <c r="C47" s="585"/>
      <c r="D47" s="586"/>
      <c r="E47" s="55" t="s">
        <v>8</v>
      </c>
      <c r="F47" s="201">
        <f>'入力シート（公表情報項目順番　宣言事業所）'!G18</f>
        <v>0</v>
      </c>
      <c r="G47" s="56"/>
      <c r="I47" s="191" t="s">
        <v>403</v>
      </c>
      <c r="J47" s="191" t="s">
        <v>403</v>
      </c>
    </row>
    <row r="48" spans="2:10" ht="19.5" customHeight="1">
      <c r="B48" s="584" t="s">
        <v>462</v>
      </c>
      <c r="C48" s="585"/>
      <c r="D48" s="586"/>
      <c r="E48" s="101" t="s">
        <v>9</v>
      </c>
      <c r="F48" s="202" t="str">
        <f>IF('入力シート（公表情報項目順番　宣言事業所）'!G20="","",('入力シート（公表情報項目順番　宣言事業所）'!G20))</f>
        <v/>
      </c>
      <c r="G48" s="103">
        <v>8</v>
      </c>
      <c r="I48" s="191" t="s">
        <v>403</v>
      </c>
      <c r="J48" s="191" t="s">
        <v>403</v>
      </c>
    </row>
    <row r="49" spans="2:10" ht="19.5" customHeight="1">
      <c r="B49" s="584" t="s">
        <v>445</v>
      </c>
      <c r="C49" s="585"/>
      <c r="D49" s="586"/>
      <c r="E49" s="101" t="s">
        <v>9</v>
      </c>
      <c r="F49" s="202" t="str">
        <f>IF('入力シート（公表情報項目順番　宣言事業所）'!G21="","",('入力シート（公表情報項目順番　宣言事業所）'!G21))</f>
        <v/>
      </c>
      <c r="G49" s="103">
        <v>8</v>
      </c>
      <c r="I49" s="191" t="s">
        <v>403</v>
      </c>
      <c r="J49" s="191" t="s">
        <v>403</v>
      </c>
    </row>
    <row r="50" spans="2:10" ht="42" customHeight="1">
      <c r="B50" s="584" t="s">
        <v>343</v>
      </c>
      <c r="C50" s="585"/>
      <c r="D50" s="586"/>
      <c r="E50" s="57" t="s">
        <v>10</v>
      </c>
      <c r="F50" s="200" t="str">
        <f>IF('入力シート（公表情報項目順番　宣言事業所）'!G22="","",('入力シート（公表情報項目順番　宣言事業所）'!G22))</f>
        <v/>
      </c>
      <c r="G50" s="104">
        <v>600</v>
      </c>
      <c r="I50" s="191" t="s">
        <v>403</v>
      </c>
      <c r="J50" s="191" t="s">
        <v>403</v>
      </c>
    </row>
    <row r="51" spans="2:10" ht="42" customHeight="1">
      <c r="B51" s="584" t="s">
        <v>331</v>
      </c>
      <c r="C51" s="585"/>
      <c r="D51" s="586"/>
      <c r="E51" s="57" t="s">
        <v>10</v>
      </c>
      <c r="F51" s="200" t="str">
        <f>IF('入力シート（公表情報項目順番　宣言事業所）'!G23="","",('入力シート（公表情報項目順番　宣言事業所）'!G23))</f>
        <v/>
      </c>
      <c r="G51" s="58">
        <v>600</v>
      </c>
      <c r="I51" s="191" t="s">
        <v>403</v>
      </c>
      <c r="J51" s="191" t="s">
        <v>403</v>
      </c>
    </row>
    <row r="52" spans="2:10" ht="19.5" customHeight="1">
      <c r="B52" s="584" t="s">
        <v>370</v>
      </c>
      <c r="C52" s="585"/>
      <c r="D52" s="586"/>
      <c r="E52" s="101" t="s">
        <v>9</v>
      </c>
      <c r="F52" s="202" t="str">
        <f>IF('入力シート（公表情報項目順番　宣言事業所）'!G24="","",('入力シート（公表情報項目順番　宣言事業所）'!G24))</f>
        <v/>
      </c>
      <c r="G52" s="103">
        <v>100</v>
      </c>
      <c r="I52" s="191" t="s">
        <v>403</v>
      </c>
      <c r="J52" s="191" t="s">
        <v>403</v>
      </c>
    </row>
    <row r="53" spans="2:10" ht="19.5" customHeight="1">
      <c r="B53" s="584" t="s">
        <v>371</v>
      </c>
      <c r="C53" s="585"/>
      <c r="D53" s="586"/>
      <c r="E53" s="101" t="s">
        <v>9</v>
      </c>
      <c r="F53" s="202" t="str">
        <f>IF('入力シート（公表情報項目順番　宣言事業所）'!G25="","",('入力シート（公表情報項目順番　宣言事業所）'!G25))</f>
        <v/>
      </c>
      <c r="G53" s="103">
        <v>100</v>
      </c>
      <c r="I53" s="191" t="s">
        <v>403</v>
      </c>
      <c r="J53" s="191" t="s">
        <v>403</v>
      </c>
    </row>
    <row r="54" spans="2:10" ht="19.5" customHeight="1">
      <c r="B54" s="584" t="s">
        <v>351</v>
      </c>
      <c r="C54" s="585"/>
      <c r="D54" s="586"/>
      <c r="E54" s="101" t="s">
        <v>9</v>
      </c>
      <c r="F54" s="202" t="str">
        <f>IF('入力シート（公表情報項目順番　宣言事業所）'!G27="","",('入力シート（公表情報項目順番　宣言事業所）'!G27))</f>
        <v/>
      </c>
      <c r="G54" s="103">
        <v>100</v>
      </c>
      <c r="I54" s="191" t="s">
        <v>403</v>
      </c>
      <c r="J54" s="191" t="s">
        <v>403</v>
      </c>
    </row>
    <row r="55" spans="2:10" ht="42" customHeight="1">
      <c r="B55" s="584" t="s">
        <v>2</v>
      </c>
      <c r="C55" s="585"/>
      <c r="D55" s="586"/>
      <c r="E55" s="57" t="s">
        <v>10</v>
      </c>
      <c r="F55" s="200" t="str">
        <f>IF('入力シート（公表情報項目順番　宣言事業所）'!G28="","",('入力シート（公表情報項目順番　宣言事業所）'!G28))</f>
        <v/>
      </c>
      <c r="G55" s="58">
        <v>600</v>
      </c>
      <c r="I55" s="191" t="s">
        <v>403</v>
      </c>
      <c r="J55" s="191" t="s">
        <v>403</v>
      </c>
    </row>
    <row r="56" spans="2:10" ht="19.5" customHeight="1">
      <c r="B56" s="584" t="s">
        <v>349</v>
      </c>
      <c r="C56" s="585"/>
      <c r="D56" s="586"/>
      <c r="E56" s="101" t="s">
        <v>9</v>
      </c>
      <c r="F56" s="202" t="str">
        <f>IF('入力シート（公表情報項目順番　宣言事業所）'!G29="","",('入力シート（公表情報項目順番　宣言事業所）'!G29))</f>
        <v/>
      </c>
      <c r="G56" s="103">
        <v>100</v>
      </c>
      <c r="I56" s="191" t="s">
        <v>403</v>
      </c>
      <c r="J56" s="191" t="s">
        <v>403</v>
      </c>
    </row>
    <row r="57" spans="2:10" ht="19.5" customHeight="1">
      <c r="B57" s="584" t="s">
        <v>460</v>
      </c>
      <c r="C57" s="585"/>
      <c r="D57" s="586"/>
      <c r="E57" s="101" t="s">
        <v>9</v>
      </c>
      <c r="F57" s="202" t="str">
        <f>IF('入力シート（公表情報項目順番　宣言事業所）'!G30="","",('入力シート（公表情報項目順番　宣言事業所）'!G30))</f>
        <v/>
      </c>
      <c r="G57" s="103">
        <v>4</v>
      </c>
      <c r="I57" s="191" t="s">
        <v>403</v>
      </c>
      <c r="J57" s="191" t="s">
        <v>403</v>
      </c>
    </row>
    <row r="58" spans="2:10" ht="19.5" customHeight="1">
      <c r="B58" s="584" t="s">
        <v>461</v>
      </c>
      <c r="C58" s="585"/>
      <c r="D58" s="586"/>
      <c r="E58" s="101" t="s">
        <v>9</v>
      </c>
      <c r="F58" s="202" t="str">
        <f>IF('入力シート（公表情報項目順番　宣言事業所）'!G31="","",('入力シート（公表情報項目順番　宣言事業所）'!G31))</f>
        <v/>
      </c>
      <c r="G58" s="103">
        <v>4</v>
      </c>
      <c r="I58" s="191" t="s">
        <v>403</v>
      </c>
      <c r="J58" s="191" t="s">
        <v>403</v>
      </c>
    </row>
    <row r="59" spans="2:10" ht="19.5" customHeight="1">
      <c r="B59" s="584" t="s">
        <v>344</v>
      </c>
      <c r="C59" s="585"/>
      <c r="D59" s="586"/>
      <c r="E59" s="101" t="s">
        <v>9</v>
      </c>
      <c r="F59" s="202" t="str">
        <f>IF('入力シート（公表情報項目順番　宣言事業所）'!G32="","",('入力シート（公表情報項目順番　宣言事業所）'!G32))</f>
        <v/>
      </c>
      <c r="G59" s="103">
        <v>100</v>
      </c>
      <c r="I59" s="191" t="s">
        <v>403</v>
      </c>
      <c r="J59" s="191" t="s">
        <v>403</v>
      </c>
    </row>
    <row r="60" spans="2:10" ht="19.5" customHeight="1">
      <c r="B60" s="584" t="s">
        <v>345</v>
      </c>
      <c r="C60" s="585"/>
      <c r="D60" s="586"/>
      <c r="E60" s="101" t="s">
        <v>9</v>
      </c>
      <c r="F60" s="202" t="str">
        <f>IF('入力シート（公表情報項目順番　宣言事業所）'!G33="","",('入力シート（公表情報項目順番　宣言事業所）'!G33))</f>
        <v/>
      </c>
      <c r="G60" s="103">
        <v>100</v>
      </c>
      <c r="I60" s="191" t="s">
        <v>403</v>
      </c>
      <c r="J60" s="191" t="s">
        <v>403</v>
      </c>
    </row>
    <row r="61" spans="2:10" ht="19.5" customHeight="1">
      <c r="B61" s="584" t="s">
        <v>346</v>
      </c>
      <c r="C61" s="585"/>
      <c r="D61" s="586"/>
      <c r="E61" s="101" t="s">
        <v>9</v>
      </c>
      <c r="F61" s="202" t="str">
        <f>IF('入力シート（公表情報項目順番　宣言事業所）'!G34="","",('入力シート（公表情報項目順番　宣言事業所）'!G34))</f>
        <v/>
      </c>
      <c r="G61" s="103">
        <v>100</v>
      </c>
      <c r="I61" s="191" t="s">
        <v>403</v>
      </c>
      <c r="J61" s="191" t="s">
        <v>403</v>
      </c>
    </row>
    <row r="62" spans="2:10" ht="19.5" customHeight="1">
      <c r="B62" s="584" t="s">
        <v>337</v>
      </c>
      <c r="C62" s="585"/>
      <c r="D62" s="586"/>
      <c r="E62" s="101" t="s">
        <v>9</v>
      </c>
      <c r="F62" s="202" t="str">
        <f>IF('入力シート（公表情報項目順番　宣言事業所）'!G35="","",('入力シート（公表情報項目順番　宣言事業所）'!G35))</f>
        <v/>
      </c>
      <c r="G62" s="103">
        <v>100</v>
      </c>
      <c r="I62" s="191" t="s">
        <v>403</v>
      </c>
      <c r="J62" s="191" t="s">
        <v>403</v>
      </c>
    </row>
    <row r="63" spans="2:10" ht="42" customHeight="1">
      <c r="B63" s="592" t="s">
        <v>454</v>
      </c>
      <c r="C63" s="593"/>
      <c r="D63" s="594"/>
      <c r="E63" s="57" t="s">
        <v>10</v>
      </c>
      <c r="F63" s="200" t="str">
        <f>IF('入力シート（公表情報項目順番　宣言事業所）'!G36="","",('入力シート（公表情報項目順番　宣言事業所）'!G36))</f>
        <v/>
      </c>
      <c r="G63" s="58">
        <v>200</v>
      </c>
      <c r="I63" s="191" t="s">
        <v>403</v>
      </c>
      <c r="J63" s="191" t="s">
        <v>403</v>
      </c>
    </row>
    <row r="64" spans="2:10" ht="42" customHeight="1">
      <c r="B64" s="595" t="s">
        <v>332</v>
      </c>
      <c r="C64" s="596"/>
      <c r="D64" s="597"/>
      <c r="E64" s="57" t="s">
        <v>10</v>
      </c>
      <c r="F64" s="200" t="str">
        <f>IF('入力シート（公表情報項目順番　宣言事業所）'!G38="","",('入力シート（公表情報項目順番　宣言事業所）'!G38))</f>
        <v/>
      </c>
      <c r="G64" s="58">
        <v>600</v>
      </c>
      <c r="I64" s="191" t="s">
        <v>403</v>
      </c>
      <c r="J64" s="191" t="s">
        <v>403</v>
      </c>
    </row>
    <row r="65" spans="2:10" ht="19.5" customHeight="1">
      <c r="B65" s="584" t="s">
        <v>338</v>
      </c>
      <c r="C65" s="585"/>
      <c r="D65" s="586"/>
      <c r="E65" s="101" t="s">
        <v>9</v>
      </c>
      <c r="F65" s="202" t="str">
        <f>IF('入力シート（公表情報項目順番　宣言事業所）'!G39="","",('入力シート（公表情報項目順番　宣言事業所）'!G39))</f>
        <v/>
      </c>
      <c r="G65" s="103">
        <v>100</v>
      </c>
      <c r="I65" s="191" t="s">
        <v>403</v>
      </c>
      <c r="J65" s="191" t="s">
        <v>403</v>
      </c>
    </row>
    <row r="66" spans="2:10" ht="19.5" customHeight="1">
      <c r="B66" s="601" t="s">
        <v>447</v>
      </c>
      <c r="C66" s="602"/>
      <c r="D66" s="603"/>
      <c r="E66" s="51" t="s">
        <v>9</v>
      </c>
      <c r="F66" s="202" t="str">
        <f>IF('入力シート（公表情報項目順番　宣言事業所）'!G41="","",('入力シート（公表情報項目順番　宣言事業所）'!G41))</f>
        <v/>
      </c>
      <c r="G66" s="106">
        <v>100</v>
      </c>
      <c r="I66" s="191" t="s">
        <v>403</v>
      </c>
      <c r="J66" s="191" t="s">
        <v>403</v>
      </c>
    </row>
    <row r="67" spans="2:10" ht="19.5" customHeight="1">
      <c r="B67" s="584" t="s">
        <v>463</v>
      </c>
      <c r="C67" s="585"/>
      <c r="D67" s="586"/>
      <c r="E67" s="55" t="s">
        <v>8</v>
      </c>
      <c r="F67" s="201">
        <f>'入力シート（公表情報項目順番　宣言事業所）'!G37</f>
        <v>0</v>
      </c>
      <c r="G67" s="56"/>
      <c r="I67" s="191" t="s">
        <v>403</v>
      </c>
      <c r="J67" s="191" t="s">
        <v>403</v>
      </c>
    </row>
    <row r="68" spans="2:10" ht="19.5" customHeight="1">
      <c r="B68" s="584" t="s">
        <v>449</v>
      </c>
      <c r="C68" s="585"/>
      <c r="D68" s="586"/>
      <c r="E68" s="55" t="s">
        <v>8</v>
      </c>
      <c r="F68" s="201">
        <f>'入力シート（公表情報項目順番　宣言事業所）'!G42</f>
        <v>0</v>
      </c>
      <c r="G68" s="56"/>
      <c r="I68" s="191" t="s">
        <v>403</v>
      </c>
      <c r="J68" s="191" t="s">
        <v>403</v>
      </c>
    </row>
    <row r="69" spans="2:10" ht="19.5" customHeight="1">
      <c r="B69" s="587" t="s">
        <v>464</v>
      </c>
      <c r="C69" s="588"/>
      <c r="D69" s="589"/>
      <c r="E69" s="68" t="s">
        <v>8</v>
      </c>
      <c r="F69" s="203">
        <f>'入力シート（公表情報項目順番　宣言事業所）'!G44</f>
        <v>0</v>
      </c>
      <c r="G69" s="69"/>
      <c r="I69" s="191" t="s">
        <v>403</v>
      </c>
      <c r="J69" s="191" t="s">
        <v>403</v>
      </c>
    </row>
    <row r="70" spans="2:10" ht="9.75" customHeight="1">
      <c r="B70" s="80"/>
      <c r="C70" s="81"/>
      <c r="D70" s="81"/>
      <c r="E70" s="82"/>
      <c r="F70" s="83"/>
      <c r="G70" s="84"/>
    </row>
    <row r="71" spans="2:10">
      <c r="B71" t="s">
        <v>369</v>
      </c>
    </row>
    <row r="72" spans="2:10" ht="5.25" customHeight="1">
      <c r="I72" s="193"/>
      <c r="J72" s="193"/>
    </row>
    <row r="73" spans="2:10">
      <c r="B73" s="581" t="s">
        <v>421</v>
      </c>
      <c r="C73" s="582"/>
      <c r="D73" s="583"/>
      <c r="E73" s="185" t="s">
        <v>361</v>
      </c>
      <c r="F73" s="185" t="s">
        <v>362</v>
      </c>
      <c r="G73" s="185" t="s">
        <v>356</v>
      </c>
      <c r="I73" s="190" t="s">
        <v>438</v>
      </c>
      <c r="J73" s="190" t="s">
        <v>439</v>
      </c>
    </row>
    <row r="74" spans="2:10" ht="19.5" customHeight="1">
      <c r="B74" s="28" t="s">
        <v>339</v>
      </c>
      <c r="C74" s="29"/>
      <c r="D74" s="30"/>
      <c r="E74" s="45" t="s">
        <v>13</v>
      </c>
      <c r="F74" s="178"/>
      <c r="G74" s="46"/>
      <c r="I74" s="192" t="s">
        <v>403</v>
      </c>
      <c r="J74" s="192" t="s">
        <v>403</v>
      </c>
    </row>
    <row r="75" spans="2:10" ht="19.5" customHeight="1">
      <c r="B75" s="24" t="s">
        <v>405</v>
      </c>
      <c r="C75" s="49"/>
      <c r="D75" s="184"/>
      <c r="E75" s="16" t="s">
        <v>9</v>
      </c>
      <c r="F75" s="176" t="str">
        <f>IF('入力シート （公表情報項目順番　概要情報）'!G12="","",('入力シート （公表情報項目順番　概要情報）'!G12))</f>
        <v/>
      </c>
      <c r="G75" s="17">
        <v>50</v>
      </c>
      <c r="I75" s="191" t="s">
        <v>403</v>
      </c>
      <c r="J75" s="191" t="s">
        <v>403</v>
      </c>
    </row>
    <row r="76" spans="2:10" ht="19.5" customHeight="1">
      <c r="B76" s="24" t="s">
        <v>404</v>
      </c>
      <c r="C76" s="49"/>
      <c r="D76" s="184"/>
      <c r="E76" s="16" t="s">
        <v>9</v>
      </c>
      <c r="F76" s="176" t="str">
        <f>IF('入力シート （公表情報項目順番　概要情報）'!G13="","",('入力シート （公表情報項目順番　概要情報）'!G13))</f>
        <v/>
      </c>
      <c r="G76" s="17">
        <v>50</v>
      </c>
      <c r="I76" s="191" t="s">
        <v>403</v>
      </c>
      <c r="J76" s="191" t="s">
        <v>403</v>
      </c>
    </row>
    <row r="77" spans="2:10" ht="108" customHeight="1">
      <c r="B77" s="607" t="s">
        <v>353</v>
      </c>
      <c r="C77" s="608"/>
      <c r="D77" s="609"/>
      <c r="E77" s="38" t="s">
        <v>10</v>
      </c>
      <c r="F77" s="181" t="str">
        <f>IF('入力シート （公表情報項目順番　概要情報）'!G16="","",('入力シート （公表情報項目順番　概要情報）'!G16))</f>
        <v/>
      </c>
      <c r="G77" s="39">
        <v>1000</v>
      </c>
      <c r="I77" s="191" t="s">
        <v>403</v>
      </c>
      <c r="J77" s="191" t="s">
        <v>403</v>
      </c>
    </row>
    <row r="78" spans="2:10" ht="19.5" customHeight="1">
      <c r="B78" s="610" t="s">
        <v>357</v>
      </c>
      <c r="C78" s="32" t="s">
        <v>313</v>
      </c>
      <c r="D78" s="33"/>
      <c r="E78" s="34" t="s">
        <v>9</v>
      </c>
      <c r="F78" s="179" t="str">
        <f>IF('入力シート （公表情報項目順番　概要情報）'!G27="","",('入力シート （公表情報項目順番　概要情報）'!G27))</f>
        <v/>
      </c>
      <c r="G78" s="35" t="s">
        <v>311</v>
      </c>
      <c r="I78" s="191" t="s">
        <v>403</v>
      </c>
      <c r="J78" s="191" t="s">
        <v>403</v>
      </c>
    </row>
    <row r="79" spans="2:10" ht="19.5" customHeight="1">
      <c r="B79" s="610"/>
      <c r="C79" s="24" t="s">
        <v>314</v>
      </c>
      <c r="D79" s="48"/>
      <c r="E79" s="18" t="s">
        <v>9</v>
      </c>
      <c r="F79" s="179" t="str">
        <f>IF('入力シート （公表情報項目順番　概要情報）'!G28="","",('入力シート （公表情報項目順番　概要情報）'!G28))</f>
        <v/>
      </c>
      <c r="G79" s="25">
        <v>4</v>
      </c>
      <c r="I79" s="191" t="s">
        <v>403</v>
      </c>
      <c r="J79" s="191" t="s">
        <v>403</v>
      </c>
    </row>
    <row r="80" spans="2:10" ht="19.5" customHeight="1">
      <c r="B80" s="610"/>
      <c r="C80" s="24" t="s">
        <v>315</v>
      </c>
      <c r="D80" s="48"/>
      <c r="E80" s="43" t="s">
        <v>13</v>
      </c>
      <c r="F80" s="180"/>
      <c r="G80" s="44"/>
      <c r="I80" s="192" t="s">
        <v>403</v>
      </c>
      <c r="J80" s="192" t="s">
        <v>403</v>
      </c>
    </row>
    <row r="81" spans="2:10" ht="42" customHeight="1">
      <c r="B81" s="610"/>
      <c r="C81" s="24" t="s">
        <v>317</v>
      </c>
      <c r="D81" s="48"/>
      <c r="E81" s="36" t="s">
        <v>10</v>
      </c>
      <c r="F81" s="181" t="str">
        <f>IF('入力シート （公表情報項目順番　概要情報）'!G30="","",('入力シート （公表情報項目順番　概要情報）'!G30))</f>
        <v/>
      </c>
      <c r="G81" s="37">
        <v>600</v>
      </c>
      <c r="I81" s="191" t="s">
        <v>403</v>
      </c>
      <c r="J81" s="191" t="s">
        <v>403</v>
      </c>
    </row>
    <row r="82" spans="2:10" ht="42" customHeight="1">
      <c r="B82" s="610"/>
      <c r="C82" s="31" t="s">
        <v>316</v>
      </c>
      <c r="D82" s="47"/>
      <c r="E82" s="40" t="s">
        <v>10</v>
      </c>
      <c r="F82" s="181" t="str">
        <f>IF('入力シート （公表情報項目順番　概要情報）'!G31="","",('入力シート （公表情報項目順番　概要情報）'!G31))</f>
        <v/>
      </c>
      <c r="G82" s="41">
        <v>600</v>
      </c>
      <c r="I82" s="191" t="s">
        <v>403</v>
      </c>
      <c r="J82" s="191" t="s">
        <v>403</v>
      </c>
    </row>
  </sheetData>
  <mergeCells count="47">
    <mergeCell ref="B23:B24"/>
    <mergeCell ref="D6:E6"/>
    <mergeCell ref="D4:F4"/>
    <mergeCell ref="B77:D77"/>
    <mergeCell ref="B78:B82"/>
    <mergeCell ref="B37:D37"/>
    <mergeCell ref="C12:D12"/>
    <mergeCell ref="B17:B18"/>
    <mergeCell ref="B28:D28"/>
    <mergeCell ref="C13:D13"/>
    <mergeCell ref="B11:B12"/>
    <mergeCell ref="B19:B22"/>
    <mergeCell ref="C14:D14"/>
    <mergeCell ref="C15:D15"/>
    <mergeCell ref="C16:D16"/>
    <mergeCell ref="B13:B16"/>
    <mergeCell ref="B65:D65"/>
    <mergeCell ref="B66:D66"/>
    <mergeCell ref="B55:D55"/>
    <mergeCell ref="B56:D56"/>
    <mergeCell ref="B57:D57"/>
    <mergeCell ref="B58:D58"/>
    <mergeCell ref="B59:D59"/>
    <mergeCell ref="B60:D60"/>
    <mergeCell ref="B53:D53"/>
    <mergeCell ref="B54:D54"/>
    <mergeCell ref="B44:D44"/>
    <mergeCell ref="B45:D45"/>
    <mergeCell ref="B46:D46"/>
    <mergeCell ref="B47:D47"/>
    <mergeCell ref="B48:D48"/>
    <mergeCell ref="I7:J8"/>
    <mergeCell ref="B73:D73"/>
    <mergeCell ref="C10:D10"/>
    <mergeCell ref="B43:D43"/>
    <mergeCell ref="B67:D67"/>
    <mergeCell ref="B68:D68"/>
    <mergeCell ref="B69:D69"/>
    <mergeCell ref="C11:D11"/>
    <mergeCell ref="B61:D61"/>
    <mergeCell ref="B62:D62"/>
    <mergeCell ref="B63:D63"/>
    <mergeCell ref="B64:D64"/>
    <mergeCell ref="B49:D49"/>
    <mergeCell ref="B50:D50"/>
    <mergeCell ref="B51:D51"/>
    <mergeCell ref="B52:D52"/>
  </mergeCells>
  <phoneticPr fontId="4"/>
  <dataValidations count="2">
    <dataValidation type="list" allowBlank="1" showInputMessage="1" showErrorMessage="1" sqref="J11:J24 J29:J37 J44:J69 J75:J79 J81:J82" xr:uid="{00000000-0002-0000-0700-000000000000}">
      <formula1>"ＯＫ,ＮＧ,再確認中,　"</formula1>
    </dataValidation>
    <dataValidation type="list" allowBlank="1" showInputMessage="1" showErrorMessage="1" sqref="I11:I24 I29:I37 I44:I69 I75:I79 I81:I82" xr:uid="{00000000-0002-0000-0700-000001000000}">
      <formula1>"あり,なし,　"</formula1>
    </dataValidation>
  </dataValidations>
  <pageMargins left="0.7" right="0.7" top="0.75" bottom="0.75" header="0.3" footer="0.3"/>
  <pageSetup paperSize="9" scale="41" orientation="portrait" r:id="rId1"/>
  <rowBreaks count="3" manualBreakCount="3">
    <brk id="25" max="16383" man="1"/>
    <brk id="40" max="16383" man="1"/>
    <brk id="70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A7"/>
  <sheetViews>
    <sheetView workbookViewId="0">
      <selection activeCell="A8" sqref="A8"/>
    </sheetView>
  </sheetViews>
  <sheetFormatPr defaultRowHeight="13"/>
  <cols>
    <col min="1" max="1" width="15.90625" bestFit="1" customWidth="1"/>
  </cols>
  <sheetData>
    <row r="1" spans="1:1">
      <c r="A1" t="s">
        <v>9</v>
      </c>
    </row>
    <row r="2" spans="1:1">
      <c r="A2" t="s">
        <v>10</v>
      </c>
    </row>
    <row r="3" spans="1:1">
      <c r="A3" t="s">
        <v>8</v>
      </c>
    </row>
    <row r="4" spans="1:1">
      <c r="A4" t="s">
        <v>7</v>
      </c>
    </row>
    <row r="5" spans="1:1">
      <c r="A5" t="s">
        <v>11</v>
      </c>
    </row>
    <row r="6" spans="1:1">
      <c r="A6" t="s">
        <v>12</v>
      </c>
    </row>
    <row r="7" spans="1:1">
      <c r="A7" t="s">
        <v>14</v>
      </c>
    </row>
  </sheetData>
  <phoneticPr fontId="4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B1:H242"/>
  <sheetViews>
    <sheetView showGridLines="0" view="pageBreakPreview" topLeftCell="A208" zoomScale="85" zoomScaleNormal="100" zoomScaleSheetLayoutView="85" workbookViewId="0"/>
  </sheetViews>
  <sheetFormatPr defaultRowHeight="13"/>
  <cols>
    <col min="1" max="1" width="2.90625" customWidth="1"/>
    <col min="2" max="2" width="4.453125" bestFit="1" customWidth="1"/>
    <col min="3" max="3" width="19.7265625" bestFit="1" customWidth="1"/>
    <col min="4" max="4" width="17.6328125" bestFit="1" customWidth="1"/>
    <col min="5" max="5" width="25.6328125" bestFit="1" customWidth="1"/>
    <col min="6" max="6" width="62.453125" bestFit="1" customWidth="1"/>
    <col min="7" max="7" width="2.36328125" customWidth="1"/>
  </cols>
  <sheetData>
    <row r="1" spans="2:8" ht="33.75" customHeight="1">
      <c r="B1" s="14" t="s">
        <v>309</v>
      </c>
    </row>
    <row r="2" spans="2:8" ht="33.75" customHeight="1">
      <c r="B2" s="15" t="s">
        <v>310</v>
      </c>
    </row>
    <row r="3" spans="2:8" ht="26">
      <c r="B3" s="5" t="s">
        <v>59</v>
      </c>
      <c r="C3" s="7" t="s">
        <v>304</v>
      </c>
      <c r="D3" s="7" t="s">
        <v>303</v>
      </c>
      <c r="E3" s="5" t="s">
        <v>65</v>
      </c>
      <c r="F3" s="5" t="s">
        <v>21</v>
      </c>
    </row>
    <row r="4" spans="2:8">
      <c r="B4" s="1">
        <v>1</v>
      </c>
      <c r="C4" s="8" t="s">
        <v>306</v>
      </c>
      <c r="D4" s="8" t="s">
        <v>18</v>
      </c>
      <c r="E4" s="8" t="s">
        <v>67</v>
      </c>
      <c r="F4" s="1" t="s">
        <v>66</v>
      </c>
      <c r="G4" s="6"/>
      <c r="H4" s="6"/>
    </row>
    <row r="5" spans="2:8">
      <c r="B5" s="1">
        <v>2</v>
      </c>
      <c r="C5" s="9"/>
      <c r="D5" s="9"/>
      <c r="E5" s="9"/>
      <c r="F5" s="1" t="s">
        <v>46</v>
      </c>
    </row>
    <row r="6" spans="2:8">
      <c r="B6" s="1">
        <v>3</v>
      </c>
      <c r="C6" s="9"/>
      <c r="D6" s="9"/>
      <c r="E6" s="9"/>
      <c r="F6" s="1" t="s">
        <v>38</v>
      </c>
    </row>
    <row r="7" spans="2:8">
      <c r="B7" s="1">
        <v>4</v>
      </c>
      <c r="C7" s="9"/>
      <c r="D7" s="9"/>
      <c r="E7" s="10"/>
      <c r="F7" s="1" t="s">
        <v>39</v>
      </c>
      <c r="H7" s="6"/>
    </row>
    <row r="8" spans="2:8">
      <c r="B8" s="1">
        <v>5</v>
      </c>
      <c r="C8" s="9"/>
      <c r="D8" s="9"/>
      <c r="E8" s="11" t="s">
        <v>68</v>
      </c>
      <c r="F8" s="1" t="s">
        <v>69</v>
      </c>
      <c r="H8" s="6"/>
    </row>
    <row r="9" spans="2:8">
      <c r="B9" s="1">
        <v>6</v>
      </c>
      <c r="C9" s="9"/>
      <c r="D9" s="9"/>
      <c r="E9" s="12"/>
      <c r="F9" s="1" t="s">
        <v>70</v>
      </c>
    </row>
    <row r="10" spans="2:8">
      <c r="B10" s="1">
        <v>7</v>
      </c>
      <c r="C10" s="9"/>
      <c r="D10" s="9"/>
      <c r="E10" s="12"/>
      <c r="F10" s="1" t="s">
        <v>71</v>
      </c>
    </row>
    <row r="11" spans="2:8">
      <c r="B11" s="1">
        <v>8</v>
      </c>
      <c r="C11" s="9"/>
      <c r="D11" s="9"/>
      <c r="E11" s="12"/>
      <c r="F11" s="1" t="s">
        <v>72</v>
      </c>
    </row>
    <row r="12" spans="2:8">
      <c r="B12" s="1">
        <v>9</v>
      </c>
      <c r="C12" s="9"/>
      <c r="D12" s="9"/>
      <c r="E12" s="12"/>
      <c r="F12" s="1" t="s">
        <v>73</v>
      </c>
    </row>
    <row r="13" spans="2:8">
      <c r="B13" s="1">
        <v>10</v>
      </c>
      <c r="C13" s="9"/>
      <c r="D13" s="9"/>
      <c r="E13" s="12"/>
      <c r="F13" s="1" t="s">
        <v>74</v>
      </c>
    </row>
    <row r="14" spans="2:8">
      <c r="B14" s="1">
        <v>11</v>
      </c>
      <c r="C14" s="9"/>
      <c r="D14" s="9"/>
      <c r="E14" s="12"/>
      <c r="F14" s="1" t="s">
        <v>75</v>
      </c>
    </row>
    <row r="15" spans="2:8">
      <c r="B15" s="1">
        <v>12</v>
      </c>
      <c r="C15" s="9"/>
      <c r="D15" s="9"/>
      <c r="E15" s="12"/>
      <c r="F15" s="1" t="s">
        <v>76</v>
      </c>
    </row>
    <row r="16" spans="2:8">
      <c r="B16" s="1">
        <v>13</v>
      </c>
      <c r="C16" s="9"/>
      <c r="D16" s="9"/>
      <c r="E16" s="12"/>
      <c r="F16" s="1" t="s">
        <v>77</v>
      </c>
    </row>
    <row r="17" spans="2:6">
      <c r="B17" s="1">
        <v>14</v>
      </c>
      <c r="C17" s="9"/>
      <c r="D17" s="9"/>
      <c r="E17" s="12"/>
      <c r="F17" s="1" t="s">
        <v>78</v>
      </c>
    </row>
    <row r="18" spans="2:6">
      <c r="B18" s="1">
        <v>15</v>
      </c>
      <c r="C18" s="9"/>
      <c r="D18" s="9"/>
      <c r="E18" s="12"/>
      <c r="F18" s="1" t="s">
        <v>79</v>
      </c>
    </row>
    <row r="19" spans="2:6">
      <c r="B19" s="1">
        <v>16</v>
      </c>
      <c r="C19" s="9"/>
      <c r="D19" s="9"/>
      <c r="E19" s="12"/>
      <c r="F19" s="1" t="s">
        <v>80</v>
      </c>
    </row>
    <row r="20" spans="2:6">
      <c r="B20" s="1">
        <v>17</v>
      </c>
      <c r="C20" s="9"/>
      <c r="D20" s="9"/>
      <c r="E20" s="12"/>
      <c r="F20" s="1" t="s">
        <v>81</v>
      </c>
    </row>
    <row r="21" spans="2:6">
      <c r="B21" s="1">
        <v>18</v>
      </c>
      <c r="C21" s="9"/>
      <c r="D21" s="9"/>
      <c r="E21" s="12"/>
      <c r="F21" s="1" t="s">
        <v>82</v>
      </c>
    </row>
    <row r="22" spans="2:6">
      <c r="B22" s="1">
        <v>19</v>
      </c>
      <c r="C22" s="9"/>
      <c r="D22" s="9"/>
      <c r="E22" s="12"/>
      <c r="F22" s="1" t="s">
        <v>83</v>
      </c>
    </row>
    <row r="23" spans="2:6">
      <c r="B23" s="1">
        <v>20</v>
      </c>
      <c r="C23" s="9"/>
      <c r="D23" s="9"/>
      <c r="E23" s="12"/>
      <c r="F23" s="1" t="s">
        <v>84</v>
      </c>
    </row>
    <row r="24" spans="2:6">
      <c r="B24" s="1">
        <v>21</v>
      </c>
      <c r="C24" s="9"/>
      <c r="D24" s="9"/>
      <c r="E24" s="12"/>
      <c r="F24" s="1" t="s">
        <v>34</v>
      </c>
    </row>
    <row r="25" spans="2:6">
      <c r="B25" s="1">
        <v>22</v>
      </c>
      <c r="C25" s="9"/>
      <c r="D25" s="9"/>
      <c r="E25" s="12"/>
      <c r="F25" s="1" t="s">
        <v>85</v>
      </c>
    </row>
    <row r="26" spans="2:6">
      <c r="B26" s="1">
        <v>23</v>
      </c>
      <c r="C26" s="9"/>
      <c r="D26" s="9"/>
      <c r="E26" s="12"/>
      <c r="F26" s="1" t="s">
        <v>36</v>
      </c>
    </row>
    <row r="27" spans="2:6">
      <c r="B27" s="1">
        <v>24</v>
      </c>
      <c r="C27" s="9"/>
      <c r="D27" s="9"/>
      <c r="E27" s="12"/>
      <c r="F27" s="1" t="s">
        <v>86</v>
      </c>
    </row>
    <row r="28" spans="2:6">
      <c r="B28" s="1">
        <v>25</v>
      </c>
      <c r="C28" s="9"/>
      <c r="D28" s="9"/>
      <c r="E28" s="12"/>
      <c r="F28" s="1" t="s">
        <v>87</v>
      </c>
    </row>
    <row r="29" spans="2:6">
      <c r="B29" s="1">
        <v>26</v>
      </c>
      <c r="C29" s="9"/>
      <c r="D29" s="9"/>
      <c r="E29" s="12"/>
      <c r="F29" s="1" t="s">
        <v>88</v>
      </c>
    </row>
    <row r="30" spans="2:6">
      <c r="B30" s="1">
        <v>27</v>
      </c>
      <c r="C30" s="9"/>
      <c r="D30" s="9"/>
      <c r="E30" s="12"/>
      <c r="F30" s="1" t="s">
        <v>89</v>
      </c>
    </row>
    <row r="31" spans="2:6">
      <c r="B31" s="1">
        <v>28</v>
      </c>
      <c r="C31" s="9"/>
      <c r="D31" s="9"/>
      <c r="E31" s="12"/>
      <c r="F31" s="1" t="s">
        <v>90</v>
      </c>
    </row>
    <row r="32" spans="2:6">
      <c r="B32" s="1">
        <v>29</v>
      </c>
      <c r="C32" s="9"/>
      <c r="D32" s="9"/>
      <c r="E32" s="12"/>
      <c r="F32" s="1" t="s">
        <v>91</v>
      </c>
    </row>
    <row r="33" spans="2:6">
      <c r="B33" s="1">
        <v>30</v>
      </c>
      <c r="C33" s="9"/>
      <c r="D33" s="9"/>
      <c r="E33" s="12"/>
      <c r="F33" s="1" t="s">
        <v>92</v>
      </c>
    </row>
    <row r="34" spans="2:6">
      <c r="B34" s="1">
        <v>31</v>
      </c>
      <c r="C34" s="9"/>
      <c r="D34" s="9"/>
      <c r="E34" s="12"/>
      <c r="F34" s="1" t="s">
        <v>93</v>
      </c>
    </row>
    <row r="35" spans="2:6">
      <c r="B35" s="1">
        <v>32</v>
      </c>
      <c r="C35" s="9"/>
      <c r="D35" s="9"/>
      <c r="E35" s="12"/>
      <c r="F35" s="1" t="s">
        <v>94</v>
      </c>
    </row>
    <row r="36" spans="2:6">
      <c r="B36" s="1">
        <v>33</v>
      </c>
      <c r="C36" s="9"/>
      <c r="D36" s="9"/>
      <c r="E36" s="12"/>
      <c r="F36" s="1" t="s">
        <v>95</v>
      </c>
    </row>
    <row r="37" spans="2:6">
      <c r="B37" s="1">
        <v>34</v>
      </c>
      <c r="C37" s="9"/>
      <c r="D37" s="9"/>
      <c r="E37" s="12"/>
      <c r="F37" s="1" t="s">
        <v>96</v>
      </c>
    </row>
    <row r="38" spans="2:6">
      <c r="B38" s="1">
        <v>35</v>
      </c>
      <c r="C38" s="9"/>
      <c r="D38" s="9"/>
      <c r="E38" s="12"/>
      <c r="F38" s="1" t="s">
        <v>97</v>
      </c>
    </row>
    <row r="39" spans="2:6">
      <c r="B39" s="1">
        <v>36</v>
      </c>
      <c r="C39" s="9"/>
      <c r="D39" s="9"/>
      <c r="E39" s="12"/>
      <c r="F39" s="1" t="s">
        <v>98</v>
      </c>
    </row>
    <row r="40" spans="2:6">
      <c r="B40" s="1">
        <v>37</v>
      </c>
      <c r="C40" s="9"/>
      <c r="D40" s="9"/>
      <c r="E40" s="12"/>
      <c r="F40" s="1" t="s">
        <v>99</v>
      </c>
    </row>
    <row r="41" spans="2:6">
      <c r="B41" s="1">
        <v>38</v>
      </c>
      <c r="C41" s="9"/>
      <c r="D41" s="9"/>
      <c r="E41" s="12"/>
      <c r="F41" s="1" t="s">
        <v>100</v>
      </c>
    </row>
    <row r="42" spans="2:6">
      <c r="B42" s="1">
        <v>39</v>
      </c>
      <c r="C42" s="9"/>
      <c r="D42" s="9"/>
      <c r="E42" s="12"/>
      <c r="F42" s="1" t="s">
        <v>101</v>
      </c>
    </row>
    <row r="43" spans="2:6">
      <c r="B43" s="1">
        <v>40</v>
      </c>
      <c r="C43" s="9"/>
      <c r="D43" s="9"/>
      <c r="E43" s="12"/>
      <c r="F43" s="1" t="s">
        <v>102</v>
      </c>
    </row>
    <row r="44" spans="2:6">
      <c r="B44" s="1">
        <v>41</v>
      </c>
      <c r="C44" s="9"/>
      <c r="D44" s="9"/>
      <c r="E44" s="12"/>
      <c r="F44" s="1" t="s">
        <v>103</v>
      </c>
    </row>
    <row r="45" spans="2:6">
      <c r="B45" s="1">
        <v>42</v>
      </c>
      <c r="C45" s="9"/>
      <c r="D45" s="9"/>
      <c r="E45" s="12"/>
      <c r="F45" s="1" t="s">
        <v>104</v>
      </c>
    </row>
    <row r="46" spans="2:6">
      <c r="B46" s="1">
        <v>43</v>
      </c>
      <c r="C46" s="9"/>
      <c r="D46" s="9"/>
      <c r="E46" s="12"/>
      <c r="F46" s="1" t="s">
        <v>105</v>
      </c>
    </row>
    <row r="47" spans="2:6">
      <c r="B47" s="1">
        <v>44</v>
      </c>
      <c r="C47" s="9"/>
      <c r="D47" s="9"/>
      <c r="E47" s="12"/>
      <c r="F47" s="1" t="s">
        <v>106</v>
      </c>
    </row>
    <row r="48" spans="2:6">
      <c r="B48" s="1">
        <v>45</v>
      </c>
      <c r="C48" s="9"/>
      <c r="D48" s="9"/>
      <c r="E48" s="12"/>
      <c r="F48" s="1" t="s">
        <v>107</v>
      </c>
    </row>
    <row r="49" spans="2:6">
      <c r="B49" s="1">
        <v>46</v>
      </c>
      <c r="C49" s="9"/>
      <c r="D49" s="9"/>
      <c r="E49" s="12"/>
      <c r="F49" s="1" t="s">
        <v>108</v>
      </c>
    </row>
    <row r="50" spans="2:6">
      <c r="B50" s="1">
        <v>47</v>
      </c>
      <c r="C50" s="9"/>
      <c r="D50" s="9"/>
      <c r="E50" s="12"/>
      <c r="F50" s="1" t="s">
        <v>109</v>
      </c>
    </row>
    <row r="51" spans="2:6">
      <c r="B51" s="1">
        <v>48</v>
      </c>
      <c r="C51" s="9"/>
      <c r="D51" s="9"/>
      <c r="E51" s="12"/>
      <c r="F51" s="1" t="s">
        <v>110</v>
      </c>
    </row>
    <row r="52" spans="2:6">
      <c r="B52" s="1">
        <v>49</v>
      </c>
      <c r="C52" s="9"/>
      <c r="D52" s="9"/>
      <c r="E52" s="12"/>
      <c r="F52" s="1" t="s">
        <v>111</v>
      </c>
    </row>
    <row r="53" spans="2:6">
      <c r="B53" s="1">
        <v>50</v>
      </c>
      <c r="C53" s="9"/>
      <c r="D53" s="9"/>
      <c r="E53" s="12"/>
      <c r="F53" s="1" t="s">
        <v>112</v>
      </c>
    </row>
    <row r="54" spans="2:6">
      <c r="B54" s="1">
        <v>51</v>
      </c>
      <c r="C54" s="9"/>
      <c r="D54" s="9"/>
      <c r="E54" s="12"/>
      <c r="F54" s="1" t="s">
        <v>113</v>
      </c>
    </row>
    <row r="55" spans="2:6">
      <c r="B55" s="1">
        <v>52</v>
      </c>
      <c r="C55" s="9"/>
      <c r="D55" s="9"/>
      <c r="E55" s="12"/>
      <c r="F55" s="1" t="s">
        <v>114</v>
      </c>
    </row>
    <row r="56" spans="2:6">
      <c r="B56" s="1">
        <v>53</v>
      </c>
      <c r="C56" s="9"/>
      <c r="D56" s="9"/>
      <c r="E56" s="12"/>
      <c r="F56" s="1" t="s">
        <v>115</v>
      </c>
    </row>
    <row r="57" spans="2:6">
      <c r="B57" s="1">
        <v>54</v>
      </c>
      <c r="C57" s="9"/>
      <c r="D57" s="9"/>
      <c r="E57" s="12"/>
      <c r="F57" s="1" t="s">
        <v>116</v>
      </c>
    </row>
    <row r="58" spans="2:6">
      <c r="B58" s="1">
        <v>55</v>
      </c>
      <c r="C58" s="9"/>
      <c r="D58" s="9"/>
      <c r="E58" s="12"/>
      <c r="F58" s="1" t="s">
        <v>117</v>
      </c>
    </row>
    <row r="59" spans="2:6">
      <c r="B59" s="1">
        <v>56</v>
      </c>
      <c r="C59" s="10"/>
      <c r="D59" s="10"/>
      <c r="E59" s="13"/>
      <c r="F59" s="1" t="s">
        <v>118</v>
      </c>
    </row>
    <row r="60" spans="2:6">
      <c r="B60" s="1">
        <v>57</v>
      </c>
      <c r="C60" s="8" t="s">
        <v>307</v>
      </c>
      <c r="D60" s="8" t="s">
        <v>17</v>
      </c>
      <c r="E60" s="8" t="s">
        <v>119</v>
      </c>
      <c r="F60" s="1" t="s">
        <v>120</v>
      </c>
    </row>
    <row r="61" spans="2:6">
      <c r="B61" s="1">
        <v>58</v>
      </c>
      <c r="C61" s="9"/>
      <c r="D61" s="9"/>
      <c r="E61" s="9"/>
      <c r="F61" s="1" t="s">
        <v>121</v>
      </c>
    </row>
    <row r="62" spans="2:6">
      <c r="B62" s="1">
        <v>59</v>
      </c>
      <c r="C62" s="9"/>
      <c r="D62" s="9"/>
      <c r="E62" s="9"/>
      <c r="F62" s="1" t="s">
        <v>122</v>
      </c>
    </row>
    <row r="63" spans="2:6">
      <c r="B63" s="1">
        <v>60</v>
      </c>
      <c r="C63" s="9"/>
      <c r="D63" s="9"/>
      <c r="E63" s="9"/>
      <c r="F63" s="1" t="s">
        <v>123</v>
      </c>
    </row>
    <row r="64" spans="2:6">
      <c r="B64" s="1">
        <v>61</v>
      </c>
      <c r="C64" s="9"/>
      <c r="D64" s="9"/>
      <c r="E64" s="9"/>
      <c r="F64" s="1" t="s">
        <v>124</v>
      </c>
    </row>
    <row r="65" spans="2:6">
      <c r="B65" s="1">
        <v>62</v>
      </c>
      <c r="C65" s="9"/>
      <c r="D65" s="9"/>
      <c r="E65" s="9"/>
      <c r="F65" s="1" t="s">
        <v>125</v>
      </c>
    </row>
    <row r="66" spans="2:6">
      <c r="B66" s="1">
        <v>63</v>
      </c>
      <c r="C66" s="9"/>
      <c r="D66" s="9"/>
      <c r="E66" s="9"/>
      <c r="F66" s="1" t="s">
        <v>126</v>
      </c>
    </row>
    <row r="67" spans="2:6">
      <c r="B67" s="1">
        <v>64</v>
      </c>
      <c r="C67" s="9"/>
      <c r="D67" s="9"/>
      <c r="E67" s="9"/>
      <c r="F67" s="1" t="s">
        <v>127</v>
      </c>
    </row>
    <row r="68" spans="2:6">
      <c r="B68" s="1">
        <v>65</v>
      </c>
      <c r="C68" s="9"/>
      <c r="D68" s="9"/>
      <c r="E68" s="9"/>
      <c r="F68" s="1" t="s">
        <v>128</v>
      </c>
    </row>
    <row r="69" spans="2:6">
      <c r="B69" s="1">
        <v>66</v>
      </c>
      <c r="C69" s="9"/>
      <c r="D69" s="9"/>
      <c r="E69" s="9"/>
      <c r="F69" s="1" t="s">
        <v>129</v>
      </c>
    </row>
    <row r="70" spans="2:6">
      <c r="B70" s="1">
        <v>67</v>
      </c>
      <c r="C70" s="9"/>
      <c r="D70" s="9"/>
      <c r="E70" s="9"/>
      <c r="F70" s="1" t="s">
        <v>130</v>
      </c>
    </row>
    <row r="71" spans="2:6">
      <c r="B71" s="1">
        <v>68</v>
      </c>
      <c r="C71" s="9"/>
      <c r="D71" s="9"/>
      <c r="E71" s="9"/>
      <c r="F71" s="1" t="s">
        <v>131</v>
      </c>
    </row>
    <row r="72" spans="2:6">
      <c r="B72" s="1">
        <v>69</v>
      </c>
      <c r="C72" s="9"/>
      <c r="D72" s="9"/>
      <c r="E72" s="9"/>
      <c r="F72" s="1" t="s">
        <v>132</v>
      </c>
    </row>
    <row r="73" spans="2:6">
      <c r="B73" s="1">
        <v>70</v>
      </c>
      <c r="C73" s="9"/>
      <c r="D73" s="9"/>
      <c r="E73" s="9"/>
      <c r="F73" s="1" t="s">
        <v>133</v>
      </c>
    </row>
    <row r="74" spans="2:6">
      <c r="B74" s="1">
        <v>71</v>
      </c>
      <c r="C74" s="9"/>
      <c r="D74" s="9"/>
      <c r="E74" s="9"/>
      <c r="F74" s="1" t="s">
        <v>134</v>
      </c>
    </row>
    <row r="75" spans="2:6">
      <c r="B75" s="1">
        <v>72</v>
      </c>
      <c r="C75" s="9"/>
      <c r="D75" s="9"/>
      <c r="E75" s="9"/>
      <c r="F75" s="1" t="s">
        <v>135</v>
      </c>
    </row>
    <row r="76" spans="2:6">
      <c r="B76" s="1">
        <v>73</v>
      </c>
      <c r="C76" s="9"/>
      <c r="D76" s="9"/>
      <c r="E76" s="9"/>
      <c r="F76" s="1" t="s">
        <v>136</v>
      </c>
    </row>
    <row r="77" spans="2:6">
      <c r="B77" s="1">
        <v>74</v>
      </c>
      <c r="C77" s="9"/>
      <c r="D77" s="9"/>
      <c r="E77" s="9"/>
      <c r="F77" s="1" t="s">
        <v>137</v>
      </c>
    </row>
    <row r="78" spans="2:6">
      <c r="B78" s="1">
        <v>75</v>
      </c>
      <c r="C78" s="9"/>
      <c r="D78" s="9"/>
      <c r="E78" s="9"/>
      <c r="F78" s="1" t="s">
        <v>138</v>
      </c>
    </row>
    <row r="79" spans="2:6">
      <c r="B79" s="1">
        <v>76</v>
      </c>
      <c r="C79" s="9"/>
      <c r="D79" s="9"/>
      <c r="E79" s="9"/>
      <c r="F79" s="1" t="s">
        <v>139</v>
      </c>
    </row>
    <row r="80" spans="2:6">
      <c r="B80" s="1">
        <v>77</v>
      </c>
      <c r="C80" s="9"/>
      <c r="D80" s="9"/>
      <c r="E80" s="9"/>
      <c r="F80" s="1" t="s">
        <v>140</v>
      </c>
    </row>
    <row r="81" spans="2:6">
      <c r="B81" s="1">
        <v>78</v>
      </c>
      <c r="C81" s="9"/>
      <c r="D81" s="9"/>
      <c r="E81" s="9"/>
      <c r="F81" s="1" t="s">
        <v>141</v>
      </c>
    </row>
    <row r="82" spans="2:6">
      <c r="B82" s="1">
        <v>79</v>
      </c>
      <c r="C82" s="9"/>
      <c r="D82" s="9"/>
      <c r="E82" s="9"/>
      <c r="F82" s="1" t="s">
        <v>142</v>
      </c>
    </row>
    <row r="83" spans="2:6">
      <c r="B83" s="1">
        <v>80</v>
      </c>
      <c r="C83" s="9"/>
      <c r="D83" s="9"/>
      <c r="E83" s="9"/>
      <c r="F83" s="1" t="s">
        <v>143</v>
      </c>
    </row>
    <row r="84" spans="2:6">
      <c r="B84" s="1">
        <v>81</v>
      </c>
      <c r="C84" s="9"/>
      <c r="D84" s="9"/>
      <c r="E84" s="9"/>
      <c r="F84" s="1" t="s">
        <v>144</v>
      </c>
    </row>
    <row r="85" spans="2:6">
      <c r="B85" s="1">
        <v>82</v>
      </c>
      <c r="C85" s="9"/>
      <c r="D85" s="9"/>
      <c r="E85" s="9"/>
      <c r="F85" s="1" t="s">
        <v>145</v>
      </c>
    </row>
    <row r="86" spans="2:6">
      <c r="B86" s="1">
        <v>83</v>
      </c>
      <c r="C86" s="9"/>
      <c r="D86" s="9"/>
      <c r="E86" s="9"/>
      <c r="F86" s="1" t="s">
        <v>146</v>
      </c>
    </row>
    <row r="87" spans="2:6">
      <c r="B87" s="1">
        <v>84</v>
      </c>
      <c r="C87" s="9"/>
      <c r="D87" s="9"/>
      <c r="E87" s="9"/>
      <c r="F87" s="1" t="s">
        <v>147</v>
      </c>
    </row>
    <row r="88" spans="2:6">
      <c r="B88" s="1">
        <v>85</v>
      </c>
      <c r="C88" s="9"/>
      <c r="D88" s="9"/>
      <c r="E88" s="9"/>
      <c r="F88" s="1" t="s">
        <v>148</v>
      </c>
    </row>
    <row r="89" spans="2:6">
      <c r="B89" s="1">
        <v>86</v>
      </c>
      <c r="C89" s="9"/>
      <c r="D89" s="9"/>
      <c r="E89" s="10"/>
      <c r="F89" s="1" t="s">
        <v>149</v>
      </c>
    </row>
    <row r="90" spans="2:6">
      <c r="B90" s="1">
        <v>87</v>
      </c>
      <c r="C90" s="9"/>
      <c r="D90" s="9"/>
      <c r="E90" s="8" t="s">
        <v>150</v>
      </c>
      <c r="F90" s="1" t="s">
        <v>151</v>
      </c>
    </row>
    <row r="91" spans="2:6">
      <c r="B91" s="1">
        <v>88</v>
      </c>
      <c r="C91" s="9"/>
      <c r="D91" s="9"/>
      <c r="E91" s="9"/>
      <c r="F91" s="1" t="s">
        <v>152</v>
      </c>
    </row>
    <row r="92" spans="2:6">
      <c r="B92" s="1">
        <v>89</v>
      </c>
      <c r="C92" s="9"/>
      <c r="D92" s="9"/>
      <c r="E92" s="9"/>
      <c r="F92" s="1" t="s">
        <v>153</v>
      </c>
    </row>
    <row r="93" spans="2:6">
      <c r="B93" s="1">
        <v>90</v>
      </c>
      <c r="C93" s="9"/>
      <c r="D93" s="9"/>
      <c r="E93" s="9"/>
      <c r="F93" s="1" t="s">
        <v>154</v>
      </c>
    </row>
    <row r="94" spans="2:6">
      <c r="B94" s="1">
        <v>91</v>
      </c>
      <c r="C94" s="9"/>
      <c r="D94" s="9"/>
      <c r="E94" s="9"/>
      <c r="F94" s="1" t="s">
        <v>155</v>
      </c>
    </row>
    <row r="95" spans="2:6">
      <c r="B95" s="1">
        <v>92</v>
      </c>
      <c r="C95" s="9"/>
      <c r="D95" s="9"/>
      <c r="E95" s="9"/>
      <c r="F95" s="1" t="s">
        <v>156</v>
      </c>
    </row>
    <row r="96" spans="2:6">
      <c r="B96" s="1">
        <v>93</v>
      </c>
      <c r="C96" s="9"/>
      <c r="D96" s="9"/>
      <c r="E96" s="9"/>
      <c r="F96" s="1" t="s">
        <v>157</v>
      </c>
    </row>
    <row r="97" spans="2:6">
      <c r="B97" s="1">
        <v>94</v>
      </c>
      <c r="C97" s="9"/>
      <c r="D97" s="9"/>
      <c r="E97" s="9"/>
      <c r="F97" s="1" t="s">
        <v>158</v>
      </c>
    </row>
    <row r="98" spans="2:6">
      <c r="B98" s="1">
        <v>95</v>
      </c>
      <c r="C98" s="9"/>
      <c r="D98" s="9"/>
      <c r="E98" s="9"/>
      <c r="F98" s="1" t="s">
        <v>159</v>
      </c>
    </row>
    <row r="99" spans="2:6">
      <c r="B99" s="1">
        <v>96</v>
      </c>
      <c r="C99" s="9"/>
      <c r="D99" s="9"/>
      <c r="E99" s="9"/>
      <c r="F99" s="1" t="s">
        <v>160</v>
      </c>
    </row>
    <row r="100" spans="2:6">
      <c r="B100" s="1">
        <v>97</v>
      </c>
      <c r="C100" s="9"/>
      <c r="D100" s="9"/>
      <c r="E100" s="9"/>
      <c r="F100" s="1" t="s">
        <v>161</v>
      </c>
    </row>
    <row r="101" spans="2:6">
      <c r="B101" s="1">
        <v>98</v>
      </c>
      <c r="C101" s="9"/>
      <c r="D101" s="9"/>
      <c r="E101" s="9"/>
      <c r="F101" s="1" t="s">
        <v>162</v>
      </c>
    </row>
    <row r="102" spans="2:6">
      <c r="B102" s="1">
        <v>99</v>
      </c>
      <c r="C102" s="9"/>
      <c r="D102" s="9"/>
      <c r="E102" s="9"/>
      <c r="F102" s="1" t="s">
        <v>163</v>
      </c>
    </row>
    <row r="103" spans="2:6">
      <c r="B103" s="1">
        <v>100</v>
      </c>
      <c r="C103" s="9"/>
      <c r="D103" s="9"/>
      <c r="E103" s="9"/>
      <c r="F103" s="1" t="s">
        <v>164</v>
      </c>
    </row>
    <row r="104" spans="2:6">
      <c r="B104" s="1">
        <v>101</v>
      </c>
      <c r="C104" s="9"/>
      <c r="D104" s="9"/>
      <c r="E104" s="9"/>
      <c r="F104" s="1" t="s">
        <v>165</v>
      </c>
    </row>
    <row r="105" spans="2:6">
      <c r="B105" s="1">
        <v>102</v>
      </c>
      <c r="C105" s="9"/>
      <c r="D105" s="9"/>
      <c r="E105" s="9"/>
      <c r="F105" s="1" t="s">
        <v>166</v>
      </c>
    </row>
    <row r="106" spans="2:6">
      <c r="B106" s="1">
        <v>103</v>
      </c>
      <c r="C106" s="9"/>
      <c r="D106" s="9"/>
      <c r="E106" s="9"/>
      <c r="F106" s="1" t="s">
        <v>167</v>
      </c>
    </row>
    <row r="107" spans="2:6">
      <c r="B107" s="1">
        <v>104</v>
      </c>
      <c r="C107" s="9"/>
      <c r="D107" s="9"/>
      <c r="E107" s="9"/>
      <c r="F107" s="1" t="s">
        <v>168</v>
      </c>
    </row>
    <row r="108" spans="2:6">
      <c r="B108" s="1">
        <v>105</v>
      </c>
      <c r="C108" s="9"/>
      <c r="D108" s="9"/>
      <c r="E108" s="9"/>
      <c r="F108" s="1" t="s">
        <v>169</v>
      </c>
    </row>
    <row r="109" spans="2:6">
      <c r="B109" s="1">
        <v>106</v>
      </c>
      <c r="C109" s="9"/>
      <c r="D109" s="9"/>
      <c r="E109" s="9"/>
      <c r="F109" s="1" t="s">
        <v>170</v>
      </c>
    </row>
    <row r="110" spans="2:6">
      <c r="B110" s="1">
        <v>107</v>
      </c>
      <c r="C110" s="9"/>
      <c r="D110" s="9"/>
      <c r="E110" s="9"/>
      <c r="F110" s="1" t="s">
        <v>171</v>
      </c>
    </row>
    <row r="111" spans="2:6">
      <c r="B111" s="1">
        <v>108</v>
      </c>
      <c r="C111" s="9"/>
      <c r="D111" s="9"/>
      <c r="E111" s="9"/>
      <c r="F111" s="1" t="s">
        <v>172</v>
      </c>
    </row>
    <row r="112" spans="2:6">
      <c r="B112" s="1">
        <v>109</v>
      </c>
      <c r="C112" s="9"/>
      <c r="D112" s="9"/>
      <c r="E112" s="9"/>
      <c r="F112" s="1" t="s">
        <v>173</v>
      </c>
    </row>
    <row r="113" spans="2:6">
      <c r="B113" s="1">
        <v>110</v>
      </c>
      <c r="C113" s="9"/>
      <c r="D113" s="9"/>
      <c r="E113" s="9"/>
      <c r="F113" s="1" t="s">
        <v>174</v>
      </c>
    </row>
    <row r="114" spans="2:6">
      <c r="B114" s="1">
        <v>111</v>
      </c>
      <c r="C114" s="9"/>
      <c r="D114" s="9"/>
      <c r="E114" s="9"/>
      <c r="F114" s="1" t="s">
        <v>175</v>
      </c>
    </row>
    <row r="115" spans="2:6">
      <c r="B115" s="1">
        <v>112</v>
      </c>
      <c r="C115" s="9"/>
      <c r="D115" s="9"/>
      <c r="E115" s="9"/>
      <c r="F115" s="1" t="s">
        <v>176</v>
      </c>
    </row>
    <row r="116" spans="2:6">
      <c r="B116" s="1">
        <v>113</v>
      </c>
      <c r="C116" s="9"/>
      <c r="D116" s="9"/>
      <c r="E116" s="9"/>
      <c r="F116" s="1" t="s">
        <v>177</v>
      </c>
    </row>
    <row r="117" spans="2:6">
      <c r="B117" s="1">
        <v>114</v>
      </c>
      <c r="C117" s="9"/>
      <c r="D117" s="9"/>
      <c r="E117" s="9"/>
      <c r="F117" s="1" t="s">
        <v>178</v>
      </c>
    </row>
    <row r="118" spans="2:6">
      <c r="B118" s="1">
        <v>115</v>
      </c>
      <c r="C118" s="9"/>
      <c r="D118" s="9"/>
      <c r="E118" s="9"/>
      <c r="F118" s="1" t="s">
        <v>179</v>
      </c>
    </row>
    <row r="119" spans="2:6">
      <c r="B119" s="1">
        <v>116</v>
      </c>
      <c r="C119" s="9"/>
      <c r="D119" s="9"/>
      <c r="E119" s="9"/>
      <c r="F119" s="1" t="s">
        <v>180</v>
      </c>
    </row>
    <row r="120" spans="2:6">
      <c r="B120" s="1">
        <v>117</v>
      </c>
      <c r="C120" s="9"/>
      <c r="D120" s="9"/>
      <c r="E120" s="9"/>
      <c r="F120" s="1" t="s">
        <v>181</v>
      </c>
    </row>
    <row r="121" spans="2:6">
      <c r="B121" s="1">
        <v>118</v>
      </c>
      <c r="C121" s="9"/>
      <c r="D121" s="9"/>
      <c r="E121" s="9"/>
      <c r="F121" s="1" t="s">
        <v>182</v>
      </c>
    </row>
    <row r="122" spans="2:6">
      <c r="B122" s="1">
        <v>119</v>
      </c>
      <c r="C122" s="9"/>
      <c r="D122" s="9"/>
      <c r="E122" s="9"/>
      <c r="F122" s="1" t="s">
        <v>183</v>
      </c>
    </row>
    <row r="123" spans="2:6">
      <c r="B123" s="1">
        <v>120</v>
      </c>
      <c r="C123" s="9"/>
      <c r="D123" s="9"/>
      <c r="E123" s="9"/>
      <c r="F123" s="1" t="s">
        <v>184</v>
      </c>
    </row>
    <row r="124" spans="2:6">
      <c r="B124" s="1">
        <v>121</v>
      </c>
      <c r="C124" s="9"/>
      <c r="D124" s="9"/>
      <c r="E124" s="9"/>
      <c r="F124" s="1" t="s">
        <v>185</v>
      </c>
    </row>
    <row r="125" spans="2:6">
      <c r="B125" s="1">
        <v>122</v>
      </c>
      <c r="C125" s="9"/>
      <c r="D125" s="9"/>
      <c r="E125" s="10"/>
      <c r="F125" s="1" t="s">
        <v>186</v>
      </c>
    </row>
    <row r="126" spans="2:6">
      <c r="B126" s="1">
        <v>123</v>
      </c>
      <c r="C126" s="9"/>
      <c r="D126" s="9"/>
      <c r="E126" s="8" t="s">
        <v>187</v>
      </c>
      <c r="F126" s="1" t="s">
        <v>188</v>
      </c>
    </row>
    <row r="127" spans="2:6">
      <c r="B127" s="1">
        <v>124</v>
      </c>
      <c r="C127" s="9"/>
      <c r="D127" s="9"/>
      <c r="E127" s="9"/>
      <c r="F127" s="1" t="s">
        <v>189</v>
      </c>
    </row>
    <row r="128" spans="2:6">
      <c r="B128" s="1">
        <v>125</v>
      </c>
      <c r="C128" s="9"/>
      <c r="D128" s="9"/>
      <c r="E128" s="9"/>
      <c r="F128" s="1" t="s">
        <v>190</v>
      </c>
    </row>
    <row r="129" spans="2:6">
      <c r="B129" s="1">
        <v>126</v>
      </c>
      <c r="C129" s="9"/>
      <c r="D129" s="9"/>
      <c r="E129" s="9"/>
      <c r="F129" s="1" t="s">
        <v>191</v>
      </c>
    </row>
    <row r="130" spans="2:6">
      <c r="B130" s="1">
        <v>127</v>
      </c>
      <c r="C130" s="9"/>
      <c r="D130" s="9"/>
      <c r="E130" s="9"/>
      <c r="F130" s="1" t="s">
        <v>192</v>
      </c>
    </row>
    <row r="131" spans="2:6">
      <c r="B131" s="1">
        <v>128</v>
      </c>
      <c r="C131" s="9"/>
      <c r="D131" s="9"/>
      <c r="E131" s="9"/>
      <c r="F131" s="1" t="s">
        <v>193</v>
      </c>
    </row>
    <row r="132" spans="2:6">
      <c r="B132" s="1">
        <v>129</v>
      </c>
      <c r="C132" s="9"/>
      <c r="D132" s="9"/>
      <c r="E132" s="9"/>
      <c r="F132" s="1" t="s">
        <v>194</v>
      </c>
    </row>
    <row r="133" spans="2:6">
      <c r="B133" s="1">
        <v>130</v>
      </c>
      <c r="C133" s="9"/>
      <c r="D133" s="9"/>
      <c r="E133" s="9"/>
      <c r="F133" s="1" t="s">
        <v>195</v>
      </c>
    </row>
    <row r="134" spans="2:6">
      <c r="B134" s="1">
        <v>131</v>
      </c>
      <c r="C134" s="9"/>
      <c r="D134" s="9"/>
      <c r="E134" s="9"/>
      <c r="F134" s="1" t="s">
        <v>196</v>
      </c>
    </row>
    <row r="135" spans="2:6">
      <c r="B135" s="1">
        <v>132</v>
      </c>
      <c r="C135" s="9"/>
      <c r="D135" s="9"/>
      <c r="E135" s="9"/>
      <c r="F135" s="1" t="s">
        <v>197</v>
      </c>
    </row>
    <row r="136" spans="2:6">
      <c r="B136" s="1">
        <v>133</v>
      </c>
      <c r="C136" s="9"/>
      <c r="D136" s="9"/>
      <c r="E136" s="9"/>
      <c r="F136" s="1" t="s">
        <v>198</v>
      </c>
    </row>
    <row r="137" spans="2:6">
      <c r="B137" s="1">
        <v>134</v>
      </c>
      <c r="C137" s="9"/>
      <c r="D137" s="9"/>
      <c r="E137" s="9"/>
      <c r="F137" s="1" t="s">
        <v>199</v>
      </c>
    </row>
    <row r="138" spans="2:6">
      <c r="B138" s="1">
        <v>135</v>
      </c>
      <c r="C138" s="9"/>
      <c r="D138" s="9"/>
      <c r="E138" s="9"/>
      <c r="F138" s="1" t="s">
        <v>200</v>
      </c>
    </row>
    <row r="139" spans="2:6">
      <c r="B139" s="1">
        <v>136</v>
      </c>
      <c r="C139" s="9"/>
      <c r="D139" s="9"/>
      <c r="E139" s="9"/>
      <c r="F139" s="1" t="s">
        <v>201</v>
      </c>
    </row>
    <row r="140" spans="2:6">
      <c r="B140" s="1">
        <v>137</v>
      </c>
      <c r="C140" s="9"/>
      <c r="D140" s="9"/>
      <c r="E140" s="9"/>
      <c r="F140" s="1" t="s">
        <v>202</v>
      </c>
    </row>
    <row r="141" spans="2:6">
      <c r="B141" s="1">
        <v>138</v>
      </c>
      <c r="C141" s="9"/>
      <c r="D141" s="9"/>
      <c r="E141" s="9"/>
      <c r="F141" s="1" t="s">
        <v>203</v>
      </c>
    </row>
    <row r="142" spans="2:6">
      <c r="B142" s="1">
        <v>139</v>
      </c>
      <c r="C142" s="9"/>
      <c r="D142" s="9"/>
      <c r="E142" s="9"/>
      <c r="F142" s="1" t="s">
        <v>204</v>
      </c>
    </row>
    <row r="143" spans="2:6">
      <c r="B143" s="1">
        <v>140</v>
      </c>
      <c r="C143" s="9"/>
      <c r="D143" s="9"/>
      <c r="E143" s="9"/>
      <c r="F143" s="1" t="s">
        <v>205</v>
      </c>
    </row>
    <row r="144" spans="2:6">
      <c r="B144" s="1">
        <v>141</v>
      </c>
      <c r="C144" s="9"/>
      <c r="D144" s="9"/>
      <c r="E144" s="9"/>
      <c r="F144" s="1" t="s">
        <v>206</v>
      </c>
    </row>
    <row r="145" spans="2:6">
      <c r="B145" s="1">
        <v>142</v>
      </c>
      <c r="C145" s="9"/>
      <c r="D145" s="9"/>
      <c r="E145" s="9"/>
      <c r="F145" s="1" t="s">
        <v>207</v>
      </c>
    </row>
    <row r="146" spans="2:6">
      <c r="B146" s="1">
        <v>143</v>
      </c>
      <c r="C146" s="9"/>
      <c r="D146" s="9"/>
      <c r="E146" s="9"/>
      <c r="F146" s="1" t="s">
        <v>208</v>
      </c>
    </row>
    <row r="147" spans="2:6">
      <c r="B147" s="1">
        <v>144</v>
      </c>
      <c r="C147" s="9"/>
      <c r="D147" s="9"/>
      <c r="E147" s="9"/>
      <c r="F147" s="1" t="s">
        <v>209</v>
      </c>
    </row>
    <row r="148" spans="2:6">
      <c r="B148" s="1">
        <v>145</v>
      </c>
      <c r="C148" s="9"/>
      <c r="D148" s="9"/>
      <c r="E148" s="9"/>
      <c r="F148" s="1" t="s">
        <v>210</v>
      </c>
    </row>
    <row r="149" spans="2:6">
      <c r="B149" s="1">
        <v>146</v>
      </c>
      <c r="C149" s="9"/>
      <c r="D149" s="9"/>
      <c r="E149" s="9"/>
      <c r="F149" s="1" t="s">
        <v>211</v>
      </c>
    </row>
    <row r="150" spans="2:6">
      <c r="B150" s="1">
        <v>147</v>
      </c>
      <c r="C150" s="9"/>
      <c r="D150" s="9"/>
      <c r="E150" s="9"/>
      <c r="F150" s="1" t="s">
        <v>212</v>
      </c>
    </row>
    <row r="151" spans="2:6">
      <c r="B151" s="1">
        <v>148</v>
      </c>
      <c r="C151" s="9"/>
      <c r="D151" s="9"/>
      <c r="E151" s="9"/>
      <c r="F151" s="1" t="s">
        <v>213</v>
      </c>
    </row>
    <row r="152" spans="2:6">
      <c r="B152" s="1">
        <v>149</v>
      </c>
      <c r="C152" s="9"/>
      <c r="D152" s="9"/>
      <c r="E152" s="9"/>
      <c r="F152" s="1" t="s">
        <v>214</v>
      </c>
    </row>
    <row r="153" spans="2:6">
      <c r="B153" s="1">
        <v>150</v>
      </c>
      <c r="C153" s="9"/>
      <c r="D153" s="9"/>
      <c r="E153" s="9"/>
      <c r="F153" s="1" t="s">
        <v>215</v>
      </c>
    </row>
    <row r="154" spans="2:6">
      <c r="B154" s="1">
        <v>151</v>
      </c>
      <c r="C154" s="9"/>
      <c r="D154" s="9"/>
      <c r="E154" s="9"/>
      <c r="F154" s="1" t="s">
        <v>216</v>
      </c>
    </row>
    <row r="155" spans="2:6">
      <c r="B155" s="1">
        <v>152</v>
      </c>
      <c r="C155" s="9"/>
      <c r="D155" s="9"/>
      <c r="E155" s="10"/>
      <c r="F155" s="1" t="s">
        <v>217</v>
      </c>
    </row>
    <row r="156" spans="2:6">
      <c r="B156" s="1">
        <v>153</v>
      </c>
      <c r="C156" s="9"/>
      <c r="D156" s="9"/>
      <c r="E156" s="8" t="s">
        <v>218</v>
      </c>
      <c r="F156" s="1" t="s">
        <v>219</v>
      </c>
    </row>
    <row r="157" spans="2:6">
      <c r="B157" s="1">
        <v>154</v>
      </c>
      <c r="C157" s="9"/>
      <c r="D157" s="9"/>
      <c r="E157" s="9"/>
      <c r="F157" s="1" t="s">
        <v>220</v>
      </c>
    </row>
    <row r="158" spans="2:6">
      <c r="B158" s="1">
        <v>155</v>
      </c>
      <c r="C158" s="9"/>
      <c r="D158" s="9"/>
      <c r="E158" s="9"/>
      <c r="F158" s="1" t="s">
        <v>221</v>
      </c>
    </row>
    <row r="159" spans="2:6">
      <c r="B159" s="1">
        <v>156</v>
      </c>
      <c r="C159" s="9"/>
      <c r="D159" s="9"/>
      <c r="E159" s="9"/>
      <c r="F159" s="1" t="s">
        <v>222</v>
      </c>
    </row>
    <row r="160" spans="2:6">
      <c r="B160" s="1">
        <v>157</v>
      </c>
      <c r="C160" s="9"/>
      <c r="D160" s="9"/>
      <c r="E160" s="9"/>
      <c r="F160" s="1" t="s">
        <v>223</v>
      </c>
    </row>
    <row r="161" spans="2:6">
      <c r="B161" s="1">
        <v>158</v>
      </c>
      <c r="C161" s="9"/>
      <c r="D161" s="9"/>
      <c r="E161" s="9"/>
      <c r="F161" s="1" t="s">
        <v>224</v>
      </c>
    </row>
    <row r="162" spans="2:6">
      <c r="B162" s="1">
        <v>159</v>
      </c>
      <c r="C162" s="9"/>
      <c r="D162" s="9"/>
      <c r="E162" s="9"/>
      <c r="F162" s="1" t="s">
        <v>225</v>
      </c>
    </row>
    <row r="163" spans="2:6">
      <c r="B163" s="1">
        <v>160</v>
      </c>
      <c r="C163" s="9"/>
      <c r="D163" s="9"/>
      <c r="E163" s="9"/>
      <c r="F163" s="1" t="s">
        <v>226</v>
      </c>
    </row>
    <row r="164" spans="2:6">
      <c r="B164" s="1">
        <v>161</v>
      </c>
      <c r="C164" s="9"/>
      <c r="D164" s="9"/>
      <c r="E164" s="9"/>
      <c r="F164" s="1" t="s">
        <v>227</v>
      </c>
    </row>
    <row r="165" spans="2:6">
      <c r="B165" s="1">
        <v>162</v>
      </c>
      <c r="C165" s="9"/>
      <c r="D165" s="9"/>
      <c r="E165" s="9"/>
      <c r="F165" s="1" t="s">
        <v>228</v>
      </c>
    </row>
    <row r="166" spans="2:6">
      <c r="B166" s="1">
        <v>163</v>
      </c>
      <c r="C166" s="9"/>
      <c r="D166" s="9"/>
      <c r="E166" s="9"/>
      <c r="F166" s="1" t="s">
        <v>229</v>
      </c>
    </row>
    <row r="167" spans="2:6">
      <c r="B167" s="1">
        <v>164</v>
      </c>
      <c r="C167" s="9"/>
      <c r="D167" s="9"/>
      <c r="E167" s="9"/>
      <c r="F167" s="1" t="s">
        <v>230</v>
      </c>
    </row>
    <row r="168" spans="2:6">
      <c r="B168" s="1">
        <v>165</v>
      </c>
      <c r="C168" s="9"/>
      <c r="D168" s="9"/>
      <c r="E168" s="9"/>
      <c r="F168" s="1" t="s">
        <v>231</v>
      </c>
    </row>
    <row r="169" spans="2:6">
      <c r="B169" s="1">
        <v>166</v>
      </c>
      <c r="C169" s="9"/>
      <c r="D169" s="9"/>
      <c r="E169" s="9"/>
      <c r="F169" s="1" t="s">
        <v>232</v>
      </c>
    </row>
    <row r="170" spans="2:6">
      <c r="B170" s="1">
        <v>167</v>
      </c>
      <c r="C170" s="9"/>
      <c r="D170" s="9"/>
      <c r="E170" s="9"/>
      <c r="F170" s="1" t="s">
        <v>233</v>
      </c>
    </row>
    <row r="171" spans="2:6">
      <c r="B171" s="1">
        <v>168</v>
      </c>
      <c r="C171" s="9"/>
      <c r="D171" s="9"/>
      <c r="E171" s="9"/>
      <c r="F171" s="1" t="s">
        <v>234</v>
      </c>
    </row>
    <row r="172" spans="2:6">
      <c r="B172" s="1">
        <v>169</v>
      </c>
      <c r="C172" s="9"/>
      <c r="D172" s="9"/>
      <c r="E172" s="9"/>
      <c r="F172" s="1" t="s">
        <v>235</v>
      </c>
    </row>
    <row r="173" spans="2:6">
      <c r="B173" s="1">
        <v>170</v>
      </c>
      <c r="C173" s="9"/>
      <c r="D173" s="9"/>
      <c r="E173" s="9"/>
      <c r="F173" s="1" t="s">
        <v>236</v>
      </c>
    </row>
    <row r="174" spans="2:6">
      <c r="B174" s="1">
        <v>171</v>
      </c>
      <c r="C174" s="9"/>
      <c r="D174" s="9"/>
      <c r="E174" s="9"/>
      <c r="F174" s="1" t="s">
        <v>237</v>
      </c>
    </row>
    <row r="175" spans="2:6">
      <c r="B175" s="1">
        <v>172</v>
      </c>
      <c r="C175" s="9"/>
      <c r="D175" s="9"/>
      <c r="E175" s="9"/>
      <c r="F175" s="1" t="s">
        <v>238</v>
      </c>
    </row>
    <row r="176" spans="2:6">
      <c r="B176" s="1">
        <v>173</v>
      </c>
      <c r="C176" s="9"/>
      <c r="D176" s="9"/>
      <c r="E176" s="9"/>
      <c r="F176" s="1" t="s">
        <v>239</v>
      </c>
    </row>
    <row r="177" spans="2:6">
      <c r="B177" s="1">
        <v>174</v>
      </c>
      <c r="C177" s="9"/>
      <c r="D177" s="9"/>
      <c r="E177" s="9"/>
      <c r="F177" s="1" t="s">
        <v>240</v>
      </c>
    </row>
    <row r="178" spans="2:6">
      <c r="B178" s="1">
        <v>175</v>
      </c>
      <c r="C178" s="9"/>
      <c r="D178" s="9"/>
      <c r="E178" s="9"/>
      <c r="F178" s="1" t="s">
        <v>241</v>
      </c>
    </row>
    <row r="179" spans="2:6">
      <c r="B179" s="1">
        <v>176</v>
      </c>
      <c r="C179" s="9"/>
      <c r="D179" s="9"/>
      <c r="E179" s="9"/>
      <c r="F179" s="1" t="s">
        <v>242</v>
      </c>
    </row>
    <row r="180" spans="2:6">
      <c r="B180" s="1">
        <v>177</v>
      </c>
      <c r="C180" s="9"/>
      <c r="D180" s="9"/>
      <c r="E180" s="9"/>
      <c r="F180" s="1" t="s">
        <v>243</v>
      </c>
    </row>
    <row r="181" spans="2:6">
      <c r="B181" s="1">
        <v>178</v>
      </c>
      <c r="C181" s="9"/>
      <c r="D181" s="9"/>
      <c r="E181" s="9"/>
      <c r="F181" s="1" t="s">
        <v>244</v>
      </c>
    </row>
    <row r="182" spans="2:6">
      <c r="B182" s="1">
        <v>179</v>
      </c>
      <c r="C182" s="9"/>
      <c r="D182" s="9"/>
      <c r="E182" s="9"/>
      <c r="F182" s="1" t="s">
        <v>245</v>
      </c>
    </row>
    <row r="183" spans="2:6">
      <c r="B183" s="1">
        <v>180</v>
      </c>
      <c r="C183" s="9"/>
      <c r="D183" s="9"/>
      <c r="E183" s="9"/>
      <c r="F183" s="1" t="s">
        <v>246</v>
      </c>
    </row>
    <row r="184" spans="2:6">
      <c r="B184" s="1">
        <v>181</v>
      </c>
      <c r="C184" s="9"/>
      <c r="D184" s="9"/>
      <c r="E184" s="9"/>
      <c r="F184" s="1" t="s">
        <v>247</v>
      </c>
    </row>
    <row r="185" spans="2:6">
      <c r="B185" s="1">
        <v>182</v>
      </c>
      <c r="C185" s="10"/>
      <c r="D185" s="10"/>
      <c r="E185" s="10"/>
      <c r="F185" s="1" t="s">
        <v>248</v>
      </c>
    </row>
    <row r="186" spans="2:6">
      <c r="B186" s="1">
        <v>183</v>
      </c>
      <c r="C186" s="8" t="s">
        <v>308</v>
      </c>
      <c r="D186" s="8" t="s">
        <v>305</v>
      </c>
      <c r="E186" s="8" t="s">
        <v>249</v>
      </c>
      <c r="F186" s="1" t="s">
        <v>250</v>
      </c>
    </row>
    <row r="187" spans="2:6">
      <c r="B187" s="1">
        <v>184</v>
      </c>
      <c r="C187" s="9"/>
      <c r="D187" s="9"/>
      <c r="E187" s="9"/>
      <c r="F187" s="1" t="s">
        <v>251</v>
      </c>
    </row>
    <row r="188" spans="2:6">
      <c r="B188" s="1">
        <v>185</v>
      </c>
      <c r="C188" s="9"/>
      <c r="D188" s="9"/>
      <c r="E188" s="9"/>
      <c r="F188" s="1" t="s">
        <v>53</v>
      </c>
    </row>
    <row r="189" spans="2:6">
      <c r="B189" s="1">
        <v>186</v>
      </c>
      <c r="C189" s="9"/>
      <c r="D189" s="9"/>
      <c r="E189" s="10"/>
      <c r="F189" s="1" t="s">
        <v>252</v>
      </c>
    </row>
    <row r="190" spans="2:6">
      <c r="B190" s="1">
        <v>187</v>
      </c>
      <c r="C190" s="9"/>
      <c r="D190" s="9"/>
      <c r="E190" s="8" t="s">
        <v>253</v>
      </c>
      <c r="F190" s="1" t="s">
        <v>254</v>
      </c>
    </row>
    <row r="191" spans="2:6">
      <c r="B191" s="1">
        <v>188</v>
      </c>
      <c r="C191" s="9"/>
      <c r="D191" s="9"/>
      <c r="E191" s="9"/>
      <c r="F191" s="1" t="s">
        <v>42</v>
      </c>
    </row>
    <row r="192" spans="2:6">
      <c r="B192" s="1">
        <v>189</v>
      </c>
      <c r="C192" s="9"/>
      <c r="D192" s="9"/>
      <c r="E192" s="9"/>
      <c r="F192" s="1" t="s">
        <v>43</v>
      </c>
    </row>
    <row r="193" spans="2:6">
      <c r="B193" s="1">
        <v>190</v>
      </c>
      <c r="C193" s="9"/>
      <c r="D193" s="9"/>
      <c r="E193" s="9"/>
      <c r="F193" s="1" t="s">
        <v>44</v>
      </c>
    </row>
    <row r="194" spans="2:6">
      <c r="B194" s="1">
        <v>191</v>
      </c>
      <c r="C194" s="9"/>
      <c r="D194" s="9"/>
      <c r="E194" s="9"/>
      <c r="F194" s="1" t="s">
        <v>255</v>
      </c>
    </row>
    <row r="195" spans="2:6">
      <c r="B195" s="1">
        <v>192</v>
      </c>
      <c r="C195" s="9"/>
      <c r="D195" s="9"/>
      <c r="E195" s="9"/>
      <c r="F195" s="1" t="s">
        <v>256</v>
      </c>
    </row>
    <row r="196" spans="2:6">
      <c r="B196" s="1">
        <v>193</v>
      </c>
      <c r="C196" s="9"/>
      <c r="D196" s="9"/>
      <c r="E196" s="9"/>
      <c r="F196" s="1" t="s">
        <v>257</v>
      </c>
    </row>
    <row r="197" spans="2:6">
      <c r="B197" s="1">
        <v>194</v>
      </c>
      <c r="C197" s="9"/>
      <c r="D197" s="9"/>
      <c r="E197" s="9"/>
      <c r="F197" s="1" t="s">
        <v>258</v>
      </c>
    </row>
    <row r="198" spans="2:6">
      <c r="B198" s="1">
        <v>195</v>
      </c>
      <c r="C198" s="9"/>
      <c r="D198" s="9"/>
      <c r="E198" s="9"/>
      <c r="F198" s="1" t="s">
        <v>259</v>
      </c>
    </row>
    <row r="199" spans="2:6">
      <c r="B199" s="1">
        <v>196</v>
      </c>
      <c r="C199" s="9"/>
      <c r="D199" s="9"/>
      <c r="E199" s="9"/>
      <c r="F199" s="1" t="s">
        <v>260</v>
      </c>
    </row>
    <row r="200" spans="2:6">
      <c r="B200" s="1">
        <v>197</v>
      </c>
      <c r="C200" s="9"/>
      <c r="D200" s="9"/>
      <c r="E200" s="9"/>
      <c r="F200" s="1" t="s">
        <v>261</v>
      </c>
    </row>
    <row r="201" spans="2:6">
      <c r="B201" s="1">
        <v>198</v>
      </c>
      <c r="C201" s="9"/>
      <c r="D201" s="9"/>
      <c r="E201" s="9"/>
      <c r="F201" s="1" t="s">
        <v>262</v>
      </c>
    </row>
    <row r="202" spans="2:6">
      <c r="B202" s="1">
        <v>199</v>
      </c>
      <c r="C202" s="9"/>
      <c r="D202" s="9"/>
      <c r="E202" s="9"/>
      <c r="F202" s="1" t="s">
        <v>263</v>
      </c>
    </row>
    <row r="203" spans="2:6">
      <c r="B203" s="1">
        <v>200</v>
      </c>
      <c r="C203" s="9"/>
      <c r="D203" s="9"/>
      <c r="E203" s="9"/>
      <c r="F203" s="1" t="s">
        <v>264</v>
      </c>
    </row>
    <row r="204" spans="2:6">
      <c r="B204" s="1">
        <v>201</v>
      </c>
      <c r="C204" s="9"/>
      <c r="D204" s="9"/>
      <c r="E204" s="9"/>
      <c r="F204" s="1" t="s">
        <v>265</v>
      </c>
    </row>
    <row r="205" spans="2:6">
      <c r="B205" s="1">
        <v>202</v>
      </c>
      <c r="C205" s="9"/>
      <c r="D205" s="9"/>
      <c r="E205" s="9"/>
      <c r="F205" s="1" t="s">
        <v>266</v>
      </c>
    </row>
    <row r="206" spans="2:6">
      <c r="B206" s="1">
        <v>203</v>
      </c>
      <c r="C206" s="9"/>
      <c r="D206" s="9"/>
      <c r="E206" s="9"/>
      <c r="F206" s="1" t="s">
        <v>267</v>
      </c>
    </row>
    <row r="207" spans="2:6">
      <c r="B207" s="1">
        <v>204</v>
      </c>
      <c r="C207" s="9"/>
      <c r="D207" s="9"/>
      <c r="E207" s="9"/>
      <c r="F207" s="1" t="s">
        <v>268</v>
      </c>
    </row>
    <row r="208" spans="2:6">
      <c r="B208" s="1">
        <v>205</v>
      </c>
      <c r="C208" s="9"/>
      <c r="D208" s="9"/>
      <c r="E208" s="9"/>
      <c r="F208" s="1" t="s">
        <v>269</v>
      </c>
    </row>
    <row r="209" spans="2:6">
      <c r="B209" s="1">
        <v>206</v>
      </c>
      <c r="C209" s="9"/>
      <c r="D209" s="9"/>
      <c r="E209" s="9"/>
      <c r="F209" s="1" t="s">
        <v>270</v>
      </c>
    </row>
    <row r="210" spans="2:6">
      <c r="B210" s="1">
        <v>207</v>
      </c>
      <c r="C210" s="9"/>
      <c r="D210" s="9"/>
      <c r="E210" s="9"/>
      <c r="F210" s="1" t="s">
        <v>271</v>
      </c>
    </row>
    <row r="211" spans="2:6">
      <c r="B211" s="1">
        <v>208</v>
      </c>
      <c r="C211" s="10"/>
      <c r="D211" s="10"/>
      <c r="E211" s="10"/>
      <c r="F211" s="1" t="s">
        <v>272</v>
      </c>
    </row>
    <row r="212" spans="2:6">
      <c r="B212" s="1">
        <v>209</v>
      </c>
      <c r="C212" s="8" t="s">
        <v>1</v>
      </c>
      <c r="D212" s="8" t="s">
        <v>1</v>
      </c>
      <c r="E212" s="1" t="s">
        <v>273</v>
      </c>
      <c r="F212" s="1" t="s">
        <v>273</v>
      </c>
    </row>
    <row r="213" spans="2:6">
      <c r="B213" s="1">
        <v>210</v>
      </c>
      <c r="C213" s="9"/>
      <c r="D213" s="9"/>
      <c r="E213" s="8" t="s">
        <v>274</v>
      </c>
      <c r="F213" s="1" t="s">
        <v>275</v>
      </c>
    </row>
    <row r="214" spans="2:6">
      <c r="B214" s="1">
        <v>211</v>
      </c>
      <c r="C214" s="9"/>
      <c r="D214" s="9"/>
      <c r="E214" s="9"/>
      <c r="F214" s="1" t="s">
        <v>276</v>
      </c>
    </row>
    <row r="215" spans="2:6">
      <c r="B215" s="1">
        <v>212</v>
      </c>
      <c r="C215" s="9"/>
      <c r="D215" s="9"/>
      <c r="E215" s="9"/>
      <c r="F215" s="1" t="s">
        <v>277</v>
      </c>
    </row>
    <row r="216" spans="2:6">
      <c r="B216" s="1">
        <v>213</v>
      </c>
      <c r="C216" s="9"/>
      <c r="D216" s="9"/>
      <c r="E216" s="9"/>
      <c r="F216" s="1" t="s">
        <v>278</v>
      </c>
    </row>
    <row r="217" spans="2:6">
      <c r="B217" s="1">
        <v>214</v>
      </c>
      <c r="C217" s="9"/>
      <c r="D217" s="9"/>
      <c r="E217" s="9"/>
      <c r="F217" s="1" t="s">
        <v>279</v>
      </c>
    </row>
    <row r="218" spans="2:6">
      <c r="B218" s="1">
        <v>215</v>
      </c>
      <c r="C218" s="9"/>
      <c r="D218" s="9"/>
      <c r="E218" s="10"/>
      <c r="F218" s="1" t="s">
        <v>280</v>
      </c>
    </row>
    <row r="219" spans="2:6">
      <c r="B219" s="1">
        <v>216</v>
      </c>
      <c r="C219" s="9"/>
      <c r="D219" s="9"/>
      <c r="E219" s="8" t="s">
        <v>281</v>
      </c>
      <c r="F219" s="1" t="s">
        <v>40</v>
      </c>
    </row>
    <row r="220" spans="2:6">
      <c r="B220" s="1">
        <v>217</v>
      </c>
      <c r="C220" s="9"/>
      <c r="D220" s="9"/>
      <c r="E220" s="9"/>
      <c r="F220" s="1" t="s">
        <v>41</v>
      </c>
    </row>
    <row r="221" spans="2:6">
      <c r="B221" s="1">
        <v>218</v>
      </c>
      <c r="C221" s="9"/>
      <c r="D221" s="9"/>
      <c r="E221" s="9"/>
      <c r="F221" s="1" t="s">
        <v>282</v>
      </c>
    </row>
    <row r="222" spans="2:6">
      <c r="B222" s="1">
        <v>219</v>
      </c>
      <c r="C222" s="9"/>
      <c r="D222" s="9"/>
      <c r="E222" s="9"/>
      <c r="F222" s="1" t="s">
        <v>283</v>
      </c>
    </row>
    <row r="223" spans="2:6">
      <c r="B223" s="1">
        <v>220</v>
      </c>
      <c r="C223" s="9"/>
      <c r="D223" s="9"/>
      <c r="E223" s="9"/>
      <c r="F223" s="1" t="s">
        <v>284</v>
      </c>
    </row>
    <row r="224" spans="2:6">
      <c r="B224" s="1">
        <v>221</v>
      </c>
      <c r="C224" s="9"/>
      <c r="D224" s="9"/>
      <c r="E224" s="9"/>
      <c r="F224" s="1" t="s">
        <v>285</v>
      </c>
    </row>
    <row r="225" spans="2:6">
      <c r="B225" s="1">
        <v>222</v>
      </c>
      <c r="C225" s="9"/>
      <c r="D225" s="9"/>
      <c r="E225" s="9"/>
      <c r="F225" s="1" t="s">
        <v>286</v>
      </c>
    </row>
    <row r="226" spans="2:6">
      <c r="B226" s="1">
        <v>223</v>
      </c>
      <c r="C226" s="9"/>
      <c r="D226" s="9"/>
      <c r="E226" s="9"/>
      <c r="F226" s="1" t="s">
        <v>287</v>
      </c>
    </row>
    <row r="227" spans="2:6">
      <c r="B227" s="1">
        <v>224</v>
      </c>
      <c r="C227" s="9"/>
      <c r="D227" s="9"/>
      <c r="E227" s="9"/>
      <c r="F227" s="1" t="s">
        <v>288</v>
      </c>
    </row>
    <row r="228" spans="2:6">
      <c r="B228" s="1">
        <v>225</v>
      </c>
      <c r="C228" s="9"/>
      <c r="D228" s="9"/>
      <c r="E228" s="9"/>
      <c r="F228" s="1" t="s">
        <v>289</v>
      </c>
    </row>
    <row r="229" spans="2:6">
      <c r="B229" s="1">
        <v>226</v>
      </c>
      <c r="C229" s="9"/>
      <c r="D229" s="9"/>
      <c r="E229" s="9"/>
      <c r="F229" s="1" t="s">
        <v>290</v>
      </c>
    </row>
    <row r="230" spans="2:6">
      <c r="B230" s="1">
        <v>227</v>
      </c>
      <c r="C230" s="9"/>
      <c r="D230" s="9"/>
      <c r="E230" s="9"/>
      <c r="F230" s="1" t="s">
        <v>291</v>
      </c>
    </row>
    <row r="231" spans="2:6">
      <c r="B231" s="1">
        <v>228</v>
      </c>
      <c r="C231" s="9"/>
      <c r="D231" s="9"/>
      <c r="E231" s="9"/>
      <c r="F231" s="1" t="s">
        <v>292</v>
      </c>
    </row>
    <row r="232" spans="2:6">
      <c r="B232" s="1">
        <v>229</v>
      </c>
      <c r="C232" s="9"/>
      <c r="D232" s="9"/>
      <c r="E232" s="9"/>
      <c r="F232" s="1" t="s">
        <v>293</v>
      </c>
    </row>
    <row r="233" spans="2:6">
      <c r="B233" s="1">
        <v>230</v>
      </c>
      <c r="C233" s="9"/>
      <c r="D233" s="9"/>
      <c r="E233" s="9"/>
      <c r="F233" s="1" t="s">
        <v>294</v>
      </c>
    </row>
    <row r="234" spans="2:6">
      <c r="B234" s="1">
        <v>231</v>
      </c>
      <c r="C234" s="9"/>
      <c r="D234" s="9"/>
      <c r="E234" s="9"/>
      <c r="F234" s="1" t="s">
        <v>295</v>
      </c>
    </row>
    <row r="235" spans="2:6">
      <c r="B235" s="1">
        <v>232</v>
      </c>
      <c r="C235" s="9"/>
      <c r="D235" s="9"/>
      <c r="E235" s="9"/>
      <c r="F235" s="1" t="s">
        <v>296</v>
      </c>
    </row>
    <row r="236" spans="2:6">
      <c r="B236" s="1">
        <v>233</v>
      </c>
      <c r="C236" s="9"/>
      <c r="D236" s="9"/>
      <c r="E236" s="9"/>
      <c r="F236" s="1" t="s">
        <v>297</v>
      </c>
    </row>
    <row r="237" spans="2:6">
      <c r="B237" s="1">
        <v>234</v>
      </c>
      <c r="C237" s="9"/>
      <c r="D237" s="9"/>
      <c r="E237" s="9"/>
      <c r="F237" s="1" t="s">
        <v>298</v>
      </c>
    </row>
    <row r="238" spans="2:6">
      <c r="B238" s="1">
        <v>235</v>
      </c>
      <c r="C238" s="9"/>
      <c r="D238" s="9"/>
      <c r="E238" s="9"/>
      <c r="F238" s="1" t="s">
        <v>299</v>
      </c>
    </row>
    <row r="239" spans="2:6">
      <c r="B239" s="1">
        <v>236</v>
      </c>
      <c r="C239" s="9"/>
      <c r="D239" s="9"/>
      <c r="E239" s="9"/>
      <c r="F239" s="1" t="s">
        <v>300</v>
      </c>
    </row>
    <row r="240" spans="2:6">
      <c r="B240" s="1">
        <v>237</v>
      </c>
      <c r="C240" s="9"/>
      <c r="D240" s="9"/>
      <c r="E240" s="9"/>
      <c r="F240" s="1" t="s">
        <v>301</v>
      </c>
    </row>
    <row r="241" spans="2:6">
      <c r="B241" s="1">
        <v>238</v>
      </c>
      <c r="C241" s="9"/>
      <c r="D241" s="9"/>
      <c r="E241" s="9"/>
      <c r="F241" s="1" t="s">
        <v>302</v>
      </c>
    </row>
    <row r="242" spans="2:6">
      <c r="B242" s="1">
        <v>239</v>
      </c>
      <c r="C242" s="10"/>
      <c r="D242" s="10"/>
      <c r="E242" s="10"/>
      <c r="F242" s="1" t="s">
        <v>0</v>
      </c>
    </row>
  </sheetData>
  <phoneticPr fontId="4"/>
  <pageMargins left="0.70866141732283472" right="0.70866141732283472" top="0.74803149606299213" bottom="0.74803149606299213" header="0.31496062992125984" footer="0.31496062992125984"/>
  <pageSetup paperSize="9" scale="97" fitToHeight="0" orientation="landscape" horizontalDpi="300" verticalDpi="300" r:id="rId1"/>
  <headerFooter>
    <oddFooter>&amp;C- &amp;P / &amp;N -&amp;RCopyright© 富士電機IT ソリューション株式会社 2016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15</vt:i4>
      </vt:variant>
    </vt:vector>
  </HeadingPairs>
  <TitlesOfParts>
    <vt:vector size="25" baseType="lpstr">
      <vt:lpstr>リスト</vt:lpstr>
      <vt:lpstr>表紙</vt:lpstr>
      <vt:lpstr>入力シート （公表情報項目順番　概要情報）</vt:lpstr>
      <vt:lpstr>入力シート（公表情報項目順番　宣言事業所）</vt:lpstr>
      <vt:lpstr>【使用不可】事務局用入力シート (基本情報） </vt:lpstr>
      <vt:lpstr>【使用不可】事務局用数式シート（基本情報）</vt:lpstr>
      <vt:lpstr>【使用不可】事務局用入力シート（ガイドライン項目順番）</vt:lpstr>
      <vt:lpstr>書き方</vt:lpstr>
      <vt:lpstr>別紙-事業分野・事業種別_old</vt:lpstr>
      <vt:lpstr>old-別紙-事業分野・事業種別</vt:lpstr>
      <vt:lpstr>'【使用不可】事務局用入力シート（ガイドライン項目順番）'!Print_Area</vt:lpstr>
      <vt:lpstr>'入力シート （公表情報項目順番　概要情報）'!Print_Area</vt:lpstr>
      <vt:lpstr>'入力シート（公表情報項目順番　宣言事業所）'!Print_Area</vt:lpstr>
      <vt:lpstr>表紙!Print_Area</vt:lpstr>
      <vt:lpstr>'別紙-事業分野・事業種別_old'!Print_Area</vt:lpstr>
      <vt:lpstr>ひとり親家庭・女性</vt:lpstr>
      <vt:lpstr>高齢</vt:lpstr>
      <vt:lpstr>高齢入所系</vt:lpstr>
      <vt:lpstr>事業種別</vt:lpstr>
      <vt:lpstr>事業分野</vt:lpstr>
      <vt:lpstr>児童</vt:lpstr>
      <vt:lpstr>児童保育所</vt:lpstr>
      <vt:lpstr>女性・ひとり親</vt:lpstr>
      <vt:lpstr>障害</vt:lpstr>
      <vt:lpstr>生活保護</vt:lpstr>
    </vt:vector>
  </TitlesOfParts>
  <LinksUpToDate>false</LinksUpToDate>
  <CharactersWithSpaces>0</CharactersWithSpaces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TOKYO働きやすい福祉の職場宣言情報</dc:title>
  <dc:creator>sinzai009</dc:creator>
  <cp:lastModifiedBy>Windows ユーザー</cp:lastModifiedBy>
  <cp:revision/>
  <cp:lastPrinted>2020-05-22T01:00:05Z</cp:lastPrinted>
  <dcterms:created xsi:type="dcterms:W3CDTF">2008-08-26T04:47:59Z</dcterms:created>
  <dcterms:modified xsi:type="dcterms:W3CDTF">2020-12-23T00:34:40Z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ae139faf-6d5f-4a70-95af-da0795d553a1</vt:lpwstr>
  </property>
</Properties>
</file>